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L37" i="1" s="1"/>
  <c r="J26" i="30"/>
  <c r="J37" i="1" s="1"/>
  <c r="I26" i="30"/>
  <c r="H26"/>
  <c r="D26"/>
  <c r="D37" i="1" s="1"/>
  <c r="C26" i="30"/>
  <c r="C37" i="1" s="1"/>
  <c r="K25" i="30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37" i="1" s="1"/>
  <c r="F16" i="30"/>
  <c r="F26" s="1"/>
  <c r="F37" i="1" s="1"/>
  <c r="E16" i="30"/>
  <c r="E26" s="1"/>
  <c r="D16"/>
  <c r="L16" s="1"/>
  <c r="C16"/>
  <c r="L15"/>
  <c r="L14"/>
  <c r="L13"/>
  <c r="L12"/>
  <c r="K26" i="29"/>
  <c r="J26"/>
  <c r="I26"/>
  <c r="E26"/>
  <c r="E36" i="1" s="1"/>
  <c r="D26" i="29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36" i="1" s="1"/>
  <c r="G16" i="29"/>
  <c r="G26" s="1"/>
  <c r="G36" i="1" s="1"/>
  <c r="F16" i="29"/>
  <c r="F26" s="1"/>
  <c r="F36" i="1" s="1"/>
  <c r="E16" i="29"/>
  <c r="D16"/>
  <c r="C16"/>
  <c r="L16" s="1"/>
  <c r="L15"/>
  <c r="L14"/>
  <c r="L13"/>
  <c r="L12"/>
  <c r="K26" i="28"/>
  <c r="J26"/>
  <c r="F26"/>
  <c r="F35" i="1" s="1"/>
  <c r="E26" i="28"/>
  <c r="D26"/>
  <c r="D35" i="1" s="1"/>
  <c r="C26" i="28"/>
  <c r="C35" i="1" s="1"/>
  <c r="K25" i="28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I35" i="1" s="1"/>
  <c r="H16" i="28"/>
  <c r="H26" s="1"/>
  <c r="H35" i="1" s="1"/>
  <c r="G16" i="28"/>
  <c r="G26" s="1"/>
  <c r="G35" i="1" s="1"/>
  <c r="F16" i="28"/>
  <c r="E16"/>
  <c r="D16"/>
  <c r="L16" s="1"/>
  <c r="C16"/>
  <c r="L15"/>
  <c r="L14"/>
  <c r="L13"/>
  <c r="L12"/>
  <c r="K26" i="27"/>
  <c r="G26"/>
  <c r="G34" i="1" s="1"/>
  <c r="F26" i="27"/>
  <c r="F34" i="1" s="1"/>
  <c r="E26" i="27"/>
  <c r="E34" i="1" s="1"/>
  <c r="D26" i="27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34" i="1" s="1"/>
  <c r="I16" i="27"/>
  <c r="I26" s="1"/>
  <c r="I34" i="1" s="1"/>
  <c r="H16" i="27"/>
  <c r="H26" s="1"/>
  <c r="H34" i="1" s="1"/>
  <c r="G16" i="27"/>
  <c r="F16"/>
  <c r="E16"/>
  <c r="D16"/>
  <c r="C16"/>
  <c r="L16" s="1"/>
  <c r="L15"/>
  <c r="L14"/>
  <c r="L13"/>
  <c r="L12"/>
  <c r="H26" i="26"/>
  <c r="H33" i="1" s="1"/>
  <c r="G26" i="26"/>
  <c r="G33" i="1" s="1"/>
  <c r="F26" i="26"/>
  <c r="F33" i="1" s="1"/>
  <c r="E26" i="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C16"/>
  <c r="L16" s="1"/>
  <c r="L15"/>
  <c r="L14"/>
  <c r="L13"/>
  <c r="L12"/>
  <c r="I26" i="25"/>
  <c r="I32" i="1" s="1"/>
  <c r="H26" i="25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E16"/>
  <c r="D16"/>
  <c r="D26" s="1"/>
  <c r="D32" i="1" s="1"/>
  <c r="C16" i="25"/>
  <c r="C26" s="1"/>
  <c r="L15"/>
  <c r="L14"/>
  <c r="L13"/>
  <c r="L12"/>
  <c r="J26" i="24"/>
  <c r="J31" i="1" s="1"/>
  <c r="I26" i="24"/>
  <c r="I31" i="1" s="1"/>
  <c r="H26" i="24"/>
  <c r="H31" i="1" s="1"/>
  <c r="G26" i="24"/>
  <c r="G31" i="1" s="1"/>
  <c r="F26" i="24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F16"/>
  <c r="E16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J30" i="1" s="1"/>
  <c r="I26" i="23"/>
  <c r="I30" i="1" s="1"/>
  <c r="H26" i="23"/>
  <c r="H30" i="1" s="1"/>
  <c r="G26" i="23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K26" i="22"/>
  <c r="L29" i="1" s="1"/>
  <c r="J26" i="22"/>
  <c r="J29" i="1" s="1"/>
  <c r="I26" i="22"/>
  <c r="D26"/>
  <c r="C26"/>
  <c r="C29" i="1" s="1"/>
  <c r="K25" i="22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29" i="1" s="1"/>
  <c r="G16" i="22"/>
  <c r="G26" s="1"/>
  <c r="G29" i="1" s="1"/>
  <c r="F16" i="22"/>
  <c r="F26" s="1"/>
  <c r="F29" i="1" s="1"/>
  <c r="E16" i="22"/>
  <c r="E26" s="1"/>
  <c r="E29" i="1" s="1"/>
  <c r="D16" i="22"/>
  <c r="L16" s="1"/>
  <c r="C16"/>
  <c r="L15"/>
  <c r="L14"/>
  <c r="L13"/>
  <c r="L12"/>
  <c r="K26" i="21"/>
  <c r="J26"/>
  <c r="E26"/>
  <c r="E28" i="1" s="1"/>
  <c r="D26" i="21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8" i="1" s="1"/>
  <c r="H16" i="21"/>
  <c r="H26" s="1"/>
  <c r="H28" i="1" s="1"/>
  <c r="G16" i="21"/>
  <c r="G26" s="1"/>
  <c r="G28" i="1" s="1"/>
  <c r="F16" i="21"/>
  <c r="F26" s="1"/>
  <c r="F28" i="1" s="1"/>
  <c r="E16" i="21"/>
  <c r="D16"/>
  <c r="C16"/>
  <c r="L16" s="1"/>
  <c r="L15"/>
  <c r="L14"/>
  <c r="L13"/>
  <c r="L12"/>
  <c r="K26" i="20"/>
  <c r="F26"/>
  <c r="F27" i="1" s="1"/>
  <c r="E26" i="20"/>
  <c r="E27" i="1" s="1"/>
  <c r="D26" i="20"/>
  <c r="C26"/>
  <c r="C27" i="1" s="1"/>
  <c r="K25" i="20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7" i="1" s="1"/>
  <c r="I16" i="20"/>
  <c r="I26" s="1"/>
  <c r="I27" i="1" s="1"/>
  <c r="H16" i="20"/>
  <c r="H26" s="1"/>
  <c r="H27" i="1" s="1"/>
  <c r="G16" i="20"/>
  <c r="G26" s="1"/>
  <c r="G27" i="1" s="1"/>
  <c r="F16" i="20"/>
  <c r="E16"/>
  <c r="D16"/>
  <c r="L16" s="1"/>
  <c r="C16"/>
  <c r="L15"/>
  <c r="L14"/>
  <c r="L13"/>
  <c r="L12"/>
  <c r="G26" i="19"/>
  <c r="G26" i="1" s="1"/>
  <c r="F26" i="19"/>
  <c r="F26" i="1" s="1"/>
  <c r="E26" i="19"/>
  <c r="E26" i="1" s="1"/>
  <c r="D26" i="19"/>
  <c r="D26" i="1" s="1"/>
  <c r="K25" i="19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6" i="1" s="1"/>
  <c r="J16" i="19"/>
  <c r="J26" s="1"/>
  <c r="J26" i="1" s="1"/>
  <c r="I16" i="19"/>
  <c r="I26" s="1"/>
  <c r="I26" i="1" s="1"/>
  <c r="H16" i="19"/>
  <c r="H26" s="1"/>
  <c r="H26" i="1" s="1"/>
  <c r="G16" i="19"/>
  <c r="F16"/>
  <c r="E16"/>
  <c r="D16"/>
  <c r="C16"/>
  <c r="L16" s="1"/>
  <c r="L15"/>
  <c r="L14"/>
  <c r="L13"/>
  <c r="L12"/>
  <c r="H26" i="18"/>
  <c r="H25" i="1" s="1"/>
  <c r="G26" i="18"/>
  <c r="G25" i="1" s="1"/>
  <c r="F26" i="18"/>
  <c r="F25" i="1" s="1"/>
  <c r="E26" i="18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D16"/>
  <c r="D26" s="1"/>
  <c r="D25" i="1" s="1"/>
  <c r="C16" i="18"/>
  <c r="L16" s="1"/>
  <c r="L15"/>
  <c r="L14"/>
  <c r="L13"/>
  <c r="L12"/>
  <c r="I26" i="17"/>
  <c r="I24" i="1" s="1"/>
  <c r="H26" i="17"/>
  <c r="G26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E16"/>
  <c r="E26" s="1"/>
  <c r="E24" i="1" s="1"/>
  <c r="D16" i="17"/>
  <c r="D26" s="1"/>
  <c r="D24" i="1" s="1"/>
  <c r="C16" i="17"/>
  <c r="C26" s="1"/>
  <c r="L15"/>
  <c r="L14"/>
  <c r="L13"/>
  <c r="L12"/>
  <c r="J26" i="16"/>
  <c r="J23" i="1" s="1"/>
  <c r="I26" i="16"/>
  <c r="I23" i="1" s="1"/>
  <c r="H26" i="16"/>
  <c r="H23" i="1" s="1"/>
  <c r="G26" i="16"/>
  <c r="G23" i="1" s="1"/>
  <c r="K25" i="16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G16"/>
  <c r="F16"/>
  <c r="F26" s="1"/>
  <c r="F23" i="1" s="1"/>
  <c r="E16" i="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J22" i="1" s="1"/>
  <c r="I26" i="15"/>
  <c r="I22" i="1" s="1"/>
  <c r="H26" i="15"/>
  <c r="H22" i="1" s="1"/>
  <c r="C26" i="15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22" i="1" s="1"/>
  <c r="F16" i="15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L21" i="1" s="1"/>
  <c r="J26" i="14"/>
  <c r="J21" i="1" s="1"/>
  <c r="I26" i="14"/>
  <c r="D26"/>
  <c r="D21" i="1" s="1"/>
  <c r="C26" i="14"/>
  <c r="C21" i="1" s="1"/>
  <c r="K25" i="14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21" i="1" s="1"/>
  <c r="G16" i="14"/>
  <c r="G26" s="1"/>
  <c r="G21" i="1" s="1"/>
  <c r="F16" i="14"/>
  <c r="F26" s="1"/>
  <c r="F21" i="1" s="1"/>
  <c r="E16" i="14"/>
  <c r="E26" s="1"/>
  <c r="E21" i="1" s="1"/>
  <c r="D16" i="14"/>
  <c r="L16" s="1"/>
  <c r="C16"/>
  <c r="L15"/>
  <c r="L14"/>
  <c r="L13"/>
  <c r="L12"/>
  <c r="K26" i="13"/>
  <c r="J26"/>
  <c r="E26"/>
  <c r="E20" i="1" s="1"/>
  <c r="D26" i="13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0" i="1" s="1"/>
  <c r="H16" i="13"/>
  <c r="H26" s="1"/>
  <c r="H20" i="1" s="1"/>
  <c r="G16" i="13"/>
  <c r="G26" s="1"/>
  <c r="G20" i="1" s="1"/>
  <c r="F16" i="13"/>
  <c r="F26" s="1"/>
  <c r="F20" i="1" s="1"/>
  <c r="E16" i="13"/>
  <c r="D16"/>
  <c r="C16"/>
  <c r="L16" s="1"/>
  <c r="L15"/>
  <c r="L14"/>
  <c r="L13"/>
  <c r="L12"/>
  <c r="K26" i="12"/>
  <c r="F26"/>
  <c r="F19" i="1" s="1"/>
  <c r="E26" i="12"/>
  <c r="E19" i="1" s="1"/>
  <c r="D26" i="12"/>
  <c r="L26" s="1"/>
  <c r="C26"/>
  <c r="C19" i="1" s="1"/>
  <c r="K25" i="12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9" i="1" s="1"/>
  <c r="I16" i="12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G26" i="11"/>
  <c r="G18" i="1" s="1"/>
  <c r="F26" i="11"/>
  <c r="F18" i="1" s="1"/>
  <c r="E26" i="11"/>
  <c r="E18" i="1" s="1"/>
  <c r="D26" i="11"/>
  <c r="D18" i="1" s="1"/>
  <c r="K25" i="11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8" i="1" s="1"/>
  <c r="J16" i="11"/>
  <c r="J26" s="1"/>
  <c r="J18" i="1" s="1"/>
  <c r="I16" i="11"/>
  <c r="I26" s="1"/>
  <c r="I18" i="1" s="1"/>
  <c r="H16" i="11"/>
  <c r="H26" s="1"/>
  <c r="H18" i="1" s="1"/>
  <c r="G16" i="11"/>
  <c r="F16"/>
  <c r="E16"/>
  <c r="D16"/>
  <c r="C16"/>
  <c r="L16" s="1"/>
  <c r="L15"/>
  <c r="L14"/>
  <c r="L13"/>
  <c r="L12"/>
  <c r="H26" i="10"/>
  <c r="H17" i="1" s="1"/>
  <c r="G26" i="10"/>
  <c r="G17" i="1" s="1"/>
  <c r="F26" i="10"/>
  <c r="F17" i="1" s="1"/>
  <c r="E26" i="10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D16"/>
  <c r="D26" s="1"/>
  <c r="D17" i="1" s="1"/>
  <c r="C16" i="10"/>
  <c r="L16" s="1"/>
  <c r="L15"/>
  <c r="L14"/>
  <c r="L13"/>
  <c r="L12"/>
  <c r="I26" i="9"/>
  <c r="I16" i="1" s="1"/>
  <c r="H26" i="9"/>
  <c r="G26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E16"/>
  <c r="E26" s="1"/>
  <c r="E16" i="1" s="1"/>
  <c r="D16" i="9"/>
  <c r="L16" s="1"/>
  <c r="C16"/>
  <c r="C26" s="1"/>
  <c r="L15"/>
  <c r="L14"/>
  <c r="L13"/>
  <c r="L12"/>
  <c r="J26" i="8"/>
  <c r="J15" i="1" s="1"/>
  <c r="I26" i="8"/>
  <c r="I15" i="1" s="1"/>
  <c r="H26" i="8"/>
  <c r="H15" i="1" s="1"/>
  <c r="G26" i="8"/>
  <c r="G15" i="1" s="1"/>
  <c r="K25" i="8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F16"/>
  <c r="F26" s="1"/>
  <c r="F15" i="1" s="1"/>
  <c r="E16" i="8"/>
  <c r="E26" s="1"/>
  <c r="E15" i="1" s="1"/>
  <c r="D16" i="8"/>
  <c r="L16" s="1"/>
  <c r="C16"/>
  <c r="C26" s="1"/>
  <c r="L15"/>
  <c r="L14"/>
  <c r="L13"/>
  <c r="L12"/>
  <c r="K26" i="7"/>
  <c r="L14" i="1" s="1"/>
  <c r="J26" i="7"/>
  <c r="J14" i="1" s="1"/>
  <c r="I26" i="7"/>
  <c r="I14" i="1" s="1"/>
  <c r="H26" i="7"/>
  <c r="H14" i="1" s="1"/>
  <c r="C26" i="7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14" i="1" s="1"/>
  <c r="F16" i="7"/>
  <c r="F26" s="1"/>
  <c r="F14" i="1" s="1"/>
  <c r="E16" i="7"/>
  <c r="E26" s="1"/>
  <c r="E14" i="1" s="1"/>
  <c r="D16" i="7"/>
  <c r="D26" s="1"/>
  <c r="D14" i="1" s="1"/>
  <c r="C16" i="7"/>
  <c r="L15"/>
  <c r="L14"/>
  <c r="L13"/>
  <c r="L12"/>
  <c r="K26" i="6"/>
  <c r="L13" i="1" s="1"/>
  <c r="J26" i="6"/>
  <c r="J13" i="1" s="1"/>
  <c r="I26" i="6"/>
  <c r="D26"/>
  <c r="D13" i="1" s="1"/>
  <c r="C26" i="6"/>
  <c r="C13" i="1" s="1"/>
  <c r="K25" i="6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13" i="1" s="1"/>
  <c r="G16" i="6"/>
  <c r="G26" s="1"/>
  <c r="G13" i="1" s="1"/>
  <c r="F16" i="6"/>
  <c r="F26" s="1"/>
  <c r="F13" i="1" s="1"/>
  <c r="E16" i="6"/>
  <c r="E26" s="1"/>
  <c r="E13" i="1" s="1"/>
  <c r="D16" i="6"/>
  <c r="L16" s="1"/>
  <c r="C16"/>
  <c r="L15"/>
  <c r="L14"/>
  <c r="L13"/>
  <c r="L12"/>
  <c r="K26" i="5"/>
  <c r="J26"/>
  <c r="E26"/>
  <c r="E12" i="1" s="1"/>
  <c r="D26" i="5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2" i="1" s="1"/>
  <c r="H16" i="5"/>
  <c r="H26" s="1"/>
  <c r="H12" i="1" s="1"/>
  <c r="G16" i="5"/>
  <c r="G26" s="1"/>
  <c r="G12" i="1" s="1"/>
  <c r="F16" i="5"/>
  <c r="F26" s="1"/>
  <c r="F12" i="1" s="1"/>
  <c r="E16" i="5"/>
  <c r="D16"/>
  <c r="C16"/>
  <c r="L16" s="1"/>
  <c r="L15"/>
  <c r="L14"/>
  <c r="L13"/>
  <c r="L12"/>
  <c r="K26" i="4"/>
  <c r="F26"/>
  <c r="F11" i="1" s="1"/>
  <c r="E26" i="4"/>
  <c r="E11" i="1" s="1"/>
  <c r="D26" i="4"/>
  <c r="C26"/>
  <c r="C11" i="1" s="1"/>
  <c r="K25" i="4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1" i="1" s="1"/>
  <c r="I16" i="4"/>
  <c r="I26" s="1"/>
  <c r="I11" i="1" s="1"/>
  <c r="H16" i="4"/>
  <c r="H26" s="1"/>
  <c r="H11" i="1" s="1"/>
  <c r="G16" i="4"/>
  <c r="G26" s="1"/>
  <c r="G11" i="1" s="1"/>
  <c r="F16" i="4"/>
  <c r="E16"/>
  <c r="D16"/>
  <c r="C16"/>
  <c r="L16" s="1"/>
  <c r="L15"/>
  <c r="L14"/>
  <c r="L13"/>
  <c r="L12"/>
  <c r="G26" i="3"/>
  <c r="G10" i="1" s="1"/>
  <c r="F26" i="3"/>
  <c r="F10" i="1" s="1"/>
  <c r="E26" i="3"/>
  <c r="E10" i="1" s="1"/>
  <c r="D26" i="3"/>
  <c r="D10" i="1" s="1"/>
  <c r="K25" i="3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0" i="1" s="1"/>
  <c r="J16" i="3"/>
  <c r="J26" s="1"/>
  <c r="J10" i="1" s="1"/>
  <c r="I16" i="3"/>
  <c r="I26" s="1"/>
  <c r="I10" i="1" s="1"/>
  <c r="H16" i="3"/>
  <c r="H26" s="1"/>
  <c r="H10" i="1" s="1"/>
  <c r="G16" i="3"/>
  <c r="F16"/>
  <c r="E16"/>
  <c r="D16"/>
  <c r="C16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K16" s="1"/>
  <c r="K26" s="1"/>
  <c r="J12"/>
  <c r="I12"/>
  <c r="H12"/>
  <c r="G12"/>
  <c r="F12"/>
  <c r="E12"/>
  <c r="D12"/>
  <c r="C12"/>
  <c r="L12" s="1"/>
  <c r="I37" i="1"/>
  <c r="H37"/>
  <c r="L36"/>
  <c r="J36"/>
  <c r="I36"/>
  <c r="D36"/>
  <c r="C36"/>
  <c r="L35"/>
  <c r="J35"/>
  <c r="L34"/>
  <c r="C34"/>
  <c r="E33"/>
  <c r="D33"/>
  <c r="H32"/>
  <c r="G32"/>
  <c r="F32"/>
  <c r="E32"/>
  <c r="F31"/>
  <c r="G30"/>
  <c r="I29"/>
  <c r="L28"/>
  <c r="J28"/>
  <c r="D28"/>
  <c r="C28"/>
  <c r="K28" s="1"/>
  <c r="M28" s="1"/>
  <c r="L27"/>
  <c r="E25"/>
  <c r="H24"/>
  <c r="G24"/>
  <c r="F24"/>
  <c r="I21"/>
  <c r="L20"/>
  <c r="J20"/>
  <c r="D20"/>
  <c r="C20"/>
  <c r="L19"/>
  <c r="E17"/>
  <c r="H16"/>
  <c r="G16"/>
  <c r="F16"/>
  <c r="I13"/>
  <c r="L12"/>
  <c r="J12"/>
  <c r="D12"/>
  <c r="C12"/>
  <c r="L11"/>
  <c r="D4"/>
  <c r="C4"/>
  <c r="J16" i="2" l="1"/>
  <c r="J26" s="1"/>
  <c r="H16"/>
  <c r="H26" s="1"/>
  <c r="G16"/>
  <c r="L15"/>
  <c r="L19"/>
  <c r="L20"/>
  <c r="L21"/>
  <c r="L22"/>
  <c r="L23"/>
  <c r="L24"/>
  <c r="J38" i="1"/>
  <c r="I16" i="2"/>
  <c r="I26" s="1"/>
  <c r="F16"/>
  <c r="L14"/>
  <c r="E16"/>
  <c r="K20" i="1"/>
  <c r="M20" s="1"/>
  <c r="K36"/>
  <c r="M36" s="1"/>
  <c r="D16" i="2"/>
  <c r="D26" s="1"/>
  <c r="L13"/>
  <c r="L26" i="16"/>
  <c r="C23" i="1"/>
  <c r="K23" s="1"/>
  <c r="M23" s="1"/>
  <c r="L26" i="5"/>
  <c r="L26" i="21"/>
  <c r="L26" i="25"/>
  <c r="C32" i="1"/>
  <c r="K32" s="1"/>
  <c r="M32" s="1"/>
  <c r="G38"/>
  <c r="L26" i="15"/>
  <c r="E37" i="1"/>
  <c r="K37" s="1"/>
  <c r="M37" s="1"/>
  <c r="L26" i="30"/>
  <c r="K12" i="1"/>
  <c r="M12" s="1"/>
  <c r="L25" i="2"/>
  <c r="L26" i="4"/>
  <c r="L26" i="20"/>
  <c r="L26" i="17"/>
  <c r="C24" i="1"/>
  <c r="K24" s="1"/>
  <c r="M24" s="1"/>
  <c r="L26" i="9"/>
  <c r="C16" i="1"/>
  <c r="L26" i="24"/>
  <c r="C31" i="1"/>
  <c r="K31" s="1"/>
  <c r="M31" s="1"/>
  <c r="L26" i="28"/>
  <c r="K21" i="1"/>
  <c r="M21" s="1"/>
  <c r="L26" i="27"/>
  <c r="C15" i="1"/>
  <c r="G26" i="2"/>
  <c r="F38" i="1"/>
  <c r="F26" i="2"/>
  <c r="E26"/>
  <c r="L26" i="13"/>
  <c r="L26" i="22"/>
  <c r="I38" i="1"/>
  <c r="K13"/>
  <c r="M13" s="1"/>
  <c r="H38"/>
  <c r="K34"/>
  <c r="M34" s="1"/>
  <c r="L38"/>
  <c r="L26" i="7"/>
  <c r="L26" i="23"/>
  <c r="L26" i="29"/>
  <c r="C16" i="2"/>
  <c r="L26" i="6"/>
  <c r="L26" i="14"/>
  <c r="L16" i="16"/>
  <c r="L16" i="24"/>
  <c r="C26" i="3"/>
  <c r="C26" i="11"/>
  <c r="C26" i="19"/>
  <c r="L16" i="17"/>
  <c r="L16" i="25"/>
  <c r="D19" i="1"/>
  <c r="K19" s="1"/>
  <c r="M19" s="1"/>
  <c r="C22"/>
  <c r="K22" s="1"/>
  <c r="M22" s="1"/>
  <c r="D27"/>
  <c r="K27" s="1"/>
  <c r="M27" s="1"/>
  <c r="D29"/>
  <c r="K29" s="1"/>
  <c r="M29" s="1"/>
  <c r="D26" i="9"/>
  <c r="D16" i="1" s="1"/>
  <c r="C26" i="10"/>
  <c r="C26" i="18"/>
  <c r="C26" i="26"/>
  <c r="E35" i="1"/>
  <c r="E38" s="1"/>
  <c r="L16" i="23"/>
  <c r="D11" i="1"/>
  <c r="K11" s="1"/>
  <c r="M11" s="1"/>
  <c r="D34"/>
  <c r="L18" i="2"/>
  <c r="D26" i="8"/>
  <c r="D15" i="1" s="1"/>
  <c r="L16" i="7"/>
  <c r="L16" i="15"/>
  <c r="C14" i="1"/>
  <c r="K14" s="1"/>
  <c r="M14" s="1"/>
  <c r="C30"/>
  <c r="K30" s="1"/>
  <c r="M30" s="1"/>
  <c r="K35" l="1"/>
  <c r="M35" s="1"/>
  <c r="K16"/>
  <c r="M16" s="1"/>
  <c r="D38"/>
  <c r="C17"/>
  <c r="K17" s="1"/>
  <c r="M17" s="1"/>
  <c r="L26" i="10"/>
  <c r="L16" i="2"/>
  <c r="C26"/>
  <c r="L26" s="1"/>
  <c r="C10" i="1"/>
  <c r="L26" i="3"/>
  <c r="C26" i="1"/>
  <c r="K26" s="1"/>
  <c r="M26" s="1"/>
  <c r="L26" i="19"/>
  <c r="C25" i="1"/>
  <c r="K25" s="1"/>
  <c r="M25" s="1"/>
  <c r="L26" i="18"/>
  <c r="L26" i="26"/>
  <c r="C33" i="1"/>
  <c r="K33" s="1"/>
  <c r="M33" s="1"/>
  <c r="C18"/>
  <c r="K18" s="1"/>
  <c r="M18" s="1"/>
  <c r="L26" i="11"/>
  <c r="L26" i="8"/>
  <c r="K15" i="1"/>
  <c r="M15" s="1"/>
  <c r="K10" l="1"/>
  <c r="C38"/>
  <c r="M10" l="1"/>
  <c r="M38" s="1"/>
  <c r="K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<sst xmlns="http://schemas.openxmlformats.org/spreadsheetml/2006/main" count="1273" uniqueCount="103">
  <si>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</si>
  <si>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</si>
  <si>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</si>
  <si>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</si>
  <si>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</si>
  <si>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</si>
  <si>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</si>
  <si>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</si>
  <si>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</si>
  <si>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</si>
  <si>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</si>
  <si>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</si>
  <si>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</si>
  <si>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</si>
  <si>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</si>
  <si>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</si>
  <si>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</si>
  <si>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</si>
  <si>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</si>
  <si>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</si>
  <si>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</si>
  <si>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</si>
  <si>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</si>
  <si>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</si>
  <si>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</si>
  <si>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</si>
  <si>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</si>
  <si>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</si>
  <si>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</si>
  <si>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</si>
  <si>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</si>
  <si>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</si>
  <si>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</si>
  <si>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</si>
  <si>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</si>
  <si>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</si>
  <si>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</si>
  <si>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</si>
  <si>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</si>
  <si>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</si>
  <si>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</si>
  <si>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</si>
  <si>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</si>
  <si>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</si>
  <si>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</si>
  <si>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</si>
  <si>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</si>
  <si>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</si>
  <si>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</si>
  <si>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</si>
  <si>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</si>
  <si>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</si>
  <si>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</si>
  <si>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</si>
  <si>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</si>
  <si>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</si>
  <si>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</si>
  <si>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</si>
  <si>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</si>
  <si>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</si>
  <si>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</si>
  <si>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</si>
  <si>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</si>
  <si>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</si>
  <si>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</si>
  <si>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</si>
  <si>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</si>
  <si>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</si>
  <si>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</si>
  <si>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</si>
  <si>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</si>
  <si>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</si>
  <si>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</si>
  <si>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</si>
  <si>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</si>
  <si>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</si>
  <si>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</si>
  <si>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</si>
  <si>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</si>
  <si>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</si>
  <si>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AGOSTO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</si>
  <si>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</si>
  <si>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</si>
  <si>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</si>
  <si>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</si>
  <si>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</si>
  <si>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</si>
  <si>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</si>
  <si>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</si>
  <si>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</si>
  <si>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</si>
  <si>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</si>
  <si>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</si>
  <si>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</si>
  <si>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</si>
  <si>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</si>
  <si>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</si>
  <si>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</si>
  <si>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</si>
  <si>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</si>
  <si>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</si>
  <si>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</si>
  <si>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13.9.2024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18.9.2024.</t>
    </r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</si>
</sst>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3" fillId="0" borderId="0"/>
    <xf numFmtId="0" fontId="5" fillId="0" borderId="2">
      <alignment horizontal="center"/>
    </xf>
    <xf numFmtId="165" fontId="1" fillId="0" borderId="0"/>
    <xf numFmtId="0" fontId="23" fillId="9" borderId="3"/>
    <xf numFmtId="0" fontId="6" fillId="10" borderId="4"/>
    <xf numFmtId="43" fontId="23" fillId="0" borderId="0"/>
    <xf numFmtId="43" fontId="23" fillId="0" borderId="0"/>
    <xf numFmtId="43" fontId="23" fillId="0" borderId="0"/>
    <xf numFmtId="43" fontId="23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263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8" fillId="13" borderId="14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41" fontId="19" fillId="0" borderId="18" xfId="0" applyNumberFormat="1" applyFont="1" applyBorder="1" applyAlignment="1">
      <alignment vertical="center"/>
    </xf>
    <xf numFmtId="41" fontId="19" fillId="0" borderId="19" xfId="0" applyNumberFormat="1" applyFont="1" applyBorder="1" applyAlignment="1">
      <alignment vertical="center"/>
    </xf>
    <xf numFmtId="41" fontId="19" fillId="0" borderId="17" xfId="0" applyNumberFormat="1" applyFont="1" applyBorder="1" applyAlignment="1">
      <alignment vertical="center"/>
    </xf>
    <xf numFmtId="41" fontId="19" fillId="0" borderId="16" xfId="0" applyNumberFormat="1" applyFont="1" applyBorder="1" applyAlignment="1">
      <alignment vertical="center"/>
    </xf>
    <xf numFmtId="41" fontId="19" fillId="0" borderId="20" xfId="0" applyNumberFormat="1" applyFont="1" applyBorder="1" applyAlignment="1">
      <alignment vertical="center"/>
    </xf>
    <xf numFmtId="41" fontId="19" fillId="0" borderId="21" xfId="0" applyNumberFormat="1" applyFont="1" applyBorder="1" applyAlignment="1">
      <alignment vertical="center"/>
    </xf>
    <xf numFmtId="41" fontId="15" fillId="0" borderId="22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41" fontId="19" fillId="0" borderId="25" xfId="0" applyNumberFormat="1" applyFont="1" applyBorder="1" applyAlignment="1">
      <alignment vertical="center"/>
    </xf>
    <xf numFmtId="41" fontId="19" fillId="0" borderId="26" xfId="0" applyNumberFormat="1" applyFont="1" applyBorder="1" applyAlignment="1">
      <alignment vertical="center"/>
    </xf>
    <xf numFmtId="41" fontId="19" fillId="0" borderId="27" xfId="0" applyNumberFormat="1" applyFont="1" applyBorder="1" applyAlignment="1">
      <alignment vertical="center"/>
    </xf>
    <xf numFmtId="41" fontId="19" fillId="0" borderId="28" xfId="0" applyNumberFormat="1" applyFont="1" applyBorder="1" applyAlignment="1">
      <alignment vertical="center"/>
    </xf>
    <xf numFmtId="41" fontId="19" fillId="0" borderId="29" xfId="0" applyNumberFormat="1" applyFont="1" applyBorder="1" applyAlignment="1">
      <alignment vertical="center"/>
    </xf>
    <xf numFmtId="41" fontId="19" fillId="0" borderId="30" xfId="0" applyNumberFormat="1" applyFont="1" applyBorder="1" applyAlignment="1">
      <alignment vertical="center"/>
    </xf>
    <xf numFmtId="41" fontId="15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41" fontId="19" fillId="0" borderId="34" xfId="0" applyNumberFormat="1" applyFont="1" applyBorder="1" applyAlignment="1">
      <alignment vertical="center"/>
    </xf>
    <xf numFmtId="41" fontId="19" fillId="0" borderId="35" xfId="0" applyNumberFormat="1" applyFont="1" applyBorder="1" applyAlignment="1">
      <alignment vertical="center"/>
    </xf>
    <xf numFmtId="41" fontId="19" fillId="0" borderId="36" xfId="0" applyNumberFormat="1" applyFont="1" applyBorder="1" applyAlignment="1">
      <alignment vertical="center"/>
    </xf>
    <xf numFmtId="41" fontId="19" fillId="0" borderId="37" xfId="0" applyNumberFormat="1" applyFont="1" applyBorder="1" applyAlignment="1">
      <alignment vertical="center"/>
    </xf>
    <xf numFmtId="41" fontId="19" fillId="0" borderId="38" xfId="0" applyNumberFormat="1" applyFont="1" applyBorder="1" applyAlignment="1">
      <alignment vertical="center"/>
    </xf>
    <xf numFmtId="41" fontId="19" fillId="0" borderId="39" xfId="0" applyNumberFormat="1" applyFont="1" applyBorder="1" applyAlignment="1">
      <alignment vertical="center"/>
    </xf>
    <xf numFmtId="41" fontId="15" fillId="0" borderId="40" xfId="0" applyNumberFormat="1" applyFont="1" applyBorder="1" applyAlignment="1">
      <alignment horizontal="center" vertical="center"/>
    </xf>
    <xf numFmtId="166" fontId="16" fillId="11" borderId="42" xfId="0" applyNumberFormat="1" applyFont="1" applyFill="1" applyBorder="1" applyAlignment="1">
      <alignment vertical="center" wrapText="1"/>
    </xf>
    <xf numFmtId="166" fontId="16" fillId="11" borderId="42" xfId="0" applyNumberFormat="1" applyFont="1" applyFill="1" applyBorder="1" applyAlignment="1">
      <alignment horizontal="center" vertical="center" wrapText="1"/>
    </xf>
    <xf numFmtId="166" fontId="16" fillId="11" borderId="43" xfId="0" applyNumberFormat="1" applyFont="1" applyFill="1" applyBorder="1" applyAlignment="1">
      <alignment horizontal="center" vertical="center" wrapText="1"/>
    </xf>
    <xf numFmtId="0" fontId="20" fillId="0" borderId="0" xfId="0" applyNumberFormat="1" applyFont="1"/>
    <xf numFmtId="0" fontId="19" fillId="0" borderId="44" xfId="0" applyNumberFormat="1" applyFont="1" applyBorder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12" fillId="0" borderId="0" xfId="0" applyNumberFormat="1" applyFont="1"/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41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5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1" xfId="0" applyNumberFormat="1" applyFont="1" applyFill="1" applyBorder="1" applyAlignment="1">
      <alignment horizontal="center" vertical="center"/>
    </xf>
    <xf numFmtId="41" fontId="16" fillId="13" borderId="42" xfId="0" applyNumberFormat="1" applyFont="1" applyFill="1" applyBorder="1" applyAlignment="1">
      <alignment horizontal="right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16" fillId="11" borderId="41" xfId="0" applyNumberFormat="1" applyFont="1" applyFill="1" applyBorder="1" applyAlignment="1">
      <alignment horizontal="center" vertical="center" wrapText="1"/>
    </xf>
    <xf numFmtId="0" fontId="16" fillId="11" borderId="42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center" vertical="center"/>
    </xf>
    <xf numFmtId="0" fontId="16" fillId="11" borderId="7" xfId="0" applyNumberFormat="1" applyFont="1" applyFill="1" applyBorder="1" applyAlignment="1">
      <alignment horizontal="center" vertical="center" wrapText="1"/>
    </xf>
    <xf numFmtId="0" fontId="16" fillId="11" borderId="8" xfId="0" applyNumberFormat="1" applyFont="1" applyFill="1" applyBorder="1" applyAlignment="1">
      <alignment horizontal="center" vertical="center" wrapText="1"/>
    </xf>
    <xf numFmtId="0" fontId="16" fillId="11" borderId="10" xfId="0" applyNumberFormat="1" applyFont="1" applyFill="1" applyBorder="1" applyAlignment="1">
      <alignment horizontal="center" vertical="center" wrapText="1"/>
    </xf>
    <xf numFmtId="0" fontId="16" fillId="11" borderId="11" xfId="0" applyNumberFormat="1" applyFont="1" applyFill="1" applyBorder="1" applyAlignment="1">
      <alignment horizontal="center" vertical="center" wrapText="1"/>
    </xf>
    <xf numFmtId="0" fontId="16" fillId="11" borderId="13" xfId="0" applyNumberFormat="1" applyFont="1" applyFill="1" applyBorder="1" applyAlignment="1">
      <alignment horizontal="center" vertical="center" wrapText="1"/>
    </xf>
    <xf numFmtId="0" fontId="16" fillId="11" borderId="14" xfId="0" applyNumberFormat="1" applyFont="1" applyFill="1" applyBorder="1" applyAlignment="1">
      <alignment horizontal="center" vertical="center" wrapText="1"/>
    </xf>
    <xf numFmtId="0" fontId="16" fillId="12" borderId="8" xfId="0" applyNumberFormat="1" applyFont="1" applyFill="1" applyBorder="1" applyAlignment="1">
      <alignment horizontal="center" vertical="center" wrapText="1"/>
    </xf>
    <xf numFmtId="0" fontId="16" fillId="13" borderId="8" xfId="0" applyNumberFormat="1" applyFont="1" applyFill="1" applyBorder="1" applyAlignment="1">
      <alignment horizontal="center" vertical="center" wrapText="1"/>
    </xf>
    <xf numFmtId="0" fontId="16" fillId="13" borderId="11" xfId="0" applyNumberFormat="1" applyFont="1" applyFill="1" applyBorder="1" applyAlignment="1">
      <alignment horizontal="center" vertical="center" wrapText="1"/>
    </xf>
    <xf numFmtId="0" fontId="16" fillId="13" borderId="14" xfId="0" applyNumberFormat="1" applyFont="1" applyFill="1" applyBorder="1" applyAlignment="1">
      <alignment horizontal="center" vertical="center" wrapText="1"/>
    </xf>
    <xf numFmtId="0" fontId="16" fillId="13" borderId="9" xfId="0" applyNumberFormat="1" applyFont="1" applyFill="1" applyBorder="1" applyAlignment="1">
      <alignment horizontal="center" vertical="center" wrapText="1"/>
    </xf>
    <xf numFmtId="0" fontId="16" fillId="13" borderId="12" xfId="0" applyNumberFormat="1" applyFont="1" applyFill="1" applyBorder="1" applyAlignment="1">
      <alignment horizontal="center" vertical="center" wrapText="1"/>
    </xf>
    <xf numFmtId="0" fontId="16" fillId="13" borderId="15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top" wrapText="1"/>
    </xf>
    <xf numFmtId="0" fontId="19" fillId="0" borderId="0" xfId="0" applyNumberFormat="1" applyFont="1" applyAlignment="1">
      <alignment horizontal="justify" vertical="top" wrapText="1"/>
    </xf>
    <xf numFmtId="0" fontId="16" fillId="13" borderId="45" xfId="0" applyNumberFormat="1" applyFont="1" applyFill="1" applyBorder="1" applyAlignment="1">
      <alignment horizontal="center" vertical="center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16" fillId="13" borderId="47" xfId="0" applyNumberFormat="1" applyFont="1" applyFill="1" applyBorder="1" applyAlignment="1">
      <alignment horizontal="left" vertical="center" wrapText="1"/>
    </xf>
    <xf numFmtId="0" fontId="16" fillId="13" borderId="14" xfId="0" applyNumberFormat="1" applyFont="1" applyFill="1" applyBorder="1" applyAlignment="1">
      <alignment horizontal="left" vertical="center" wrapText="1"/>
    </xf>
    <xf numFmtId="0" fontId="16" fillId="13" borderId="15" xfId="0" applyNumberFormat="1" applyFont="1" applyFill="1" applyBorder="1" applyAlignment="1">
      <alignment horizontal="left" vertical="center" wrapText="1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showGridLines="0" tabSelected="1" workbookViewId="0">
      <selection activeCell="F29" sqref="F29"/>
    </sheetView>
  </sheetViews>
  <sheetFormatPr defaultColWidth="10.7109375" defaultRowHeight="12"/>
  <cols>
    <col min="1" max="2" width="22.7109375" style="44" customWidth="1"/>
    <col min="3" max="10" width="25.7109375" style="44" customWidth="1"/>
    <col min="11" max="11" width="20.7109375" style="9" customWidth="1"/>
    <col min="12" max="12" width="20.7109375" style="44" customWidth="1"/>
    <col min="13" max="13" width="20.7109375" style="9" customWidth="1"/>
    <col min="14" max="17" width="10.7109375" style="44" customWidth="1"/>
    <col min="18" max="16384" width="10.7109375" style="44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AGOSTO</v>
      </c>
      <c r="D4" s="6">
        <f>JE!D4</f>
        <v>2024</v>
      </c>
      <c r="K4" s="3"/>
      <c r="M4" s="3"/>
    </row>
    <row r="5" spans="1:13" s="1" customFormat="1" ht="34.5" customHeight="1">
      <c r="A5" s="242" t="s">
        <v>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243" t="s">
        <v>8</v>
      </c>
      <c r="B7" s="244"/>
      <c r="C7" s="249" t="s">
        <v>9</v>
      </c>
      <c r="D7" s="249"/>
      <c r="E7" s="249"/>
      <c r="F7" s="249"/>
      <c r="G7" s="249"/>
      <c r="H7" s="249"/>
      <c r="I7" s="249"/>
      <c r="J7" s="250" t="s">
        <v>10</v>
      </c>
      <c r="K7" s="250" t="s">
        <v>11</v>
      </c>
      <c r="L7" s="250"/>
      <c r="M7" s="253"/>
    </row>
    <row r="8" spans="1:13" s="9" customFormat="1" ht="39.75" customHeight="1">
      <c r="A8" s="245"/>
      <c r="B8" s="246"/>
      <c r="C8" s="251" t="s">
        <v>12</v>
      </c>
      <c r="D8" s="251"/>
      <c r="E8" s="251"/>
      <c r="F8" s="251"/>
      <c r="G8" s="251" t="s">
        <v>13</v>
      </c>
      <c r="H8" s="251"/>
      <c r="I8" s="251"/>
      <c r="J8" s="251"/>
      <c r="K8" s="251" t="s">
        <v>14</v>
      </c>
      <c r="L8" s="251" t="s">
        <v>15</v>
      </c>
      <c r="M8" s="254" t="s">
        <v>16</v>
      </c>
    </row>
    <row r="9" spans="1:13" ht="49.5" customHeight="1">
      <c r="A9" s="247"/>
      <c r="B9" s="248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252"/>
      <c r="K9" s="252"/>
      <c r="L9" s="252"/>
      <c r="M9" s="255"/>
    </row>
    <row r="10" spans="1:13" ht="30" customHeight="1">
      <c r="A10" s="12" t="s">
        <v>22</v>
      </c>
      <c r="B10" s="13" t="s">
        <v>23</v>
      </c>
      <c r="C10" s="14">
        <f>TSE!$C$26</f>
        <v>654</v>
      </c>
      <c r="D10" s="15">
        <f>TSE!$D$26</f>
        <v>76</v>
      </c>
      <c r="E10" s="15">
        <f>TSE!$E$26</f>
        <v>15</v>
      </c>
      <c r="F10" s="16">
        <f>TSE!$F$26</f>
        <v>2</v>
      </c>
      <c r="G10" s="17">
        <f>TSE!$G$26</f>
        <v>2</v>
      </c>
      <c r="H10" s="15">
        <f>TSE!$H$26</f>
        <v>5</v>
      </c>
      <c r="I10" s="18">
        <f>TSE!$I$26</f>
        <v>1</v>
      </c>
      <c r="J10" s="19">
        <f>TSE!$J$26</f>
        <v>20</v>
      </c>
      <c r="K10" s="20">
        <f t="shared" ref="K10:K37" si="0">SUM(C10:J10)</f>
        <v>775</v>
      </c>
      <c r="L10" s="19">
        <f>TSE!$K$26</f>
        <v>33</v>
      </c>
      <c r="M10" s="20">
        <f t="shared" ref="M10:M37" si="1">K10+L10</f>
        <v>808</v>
      </c>
    </row>
    <row r="11" spans="1:13" ht="30" customHeight="1">
      <c r="A11" s="21" t="s">
        <v>24</v>
      </c>
      <c r="B11" s="22" t="s">
        <v>25</v>
      </c>
      <c r="C11" s="23">
        <f>'TRE-AC'!$C$26</f>
        <v>86</v>
      </c>
      <c r="D11" s="24">
        <f>'TRE-AC'!$D$26</f>
        <v>2</v>
      </c>
      <c r="E11" s="24">
        <f>'TRE-AC'!$E$26</f>
        <v>0</v>
      </c>
      <c r="F11" s="25">
        <f>'TRE-AC'!$F$26</f>
        <v>0</v>
      </c>
      <c r="G11" s="26">
        <f>'TRE-AC'!$G$26</f>
        <v>4</v>
      </c>
      <c r="H11" s="24">
        <f>'TRE-AC'!$H$26</f>
        <v>15</v>
      </c>
      <c r="I11" s="27">
        <f>'TRE-AC'!$I$26</f>
        <v>4</v>
      </c>
      <c r="J11" s="28">
        <f>'TRE-AC'!$J$26</f>
        <v>3</v>
      </c>
      <c r="K11" s="29">
        <f t="shared" si="0"/>
        <v>114</v>
      </c>
      <c r="L11" s="28">
        <f>'TRE-AC'!$K$26</f>
        <v>16</v>
      </c>
      <c r="M11" s="29">
        <f t="shared" si="1"/>
        <v>130</v>
      </c>
    </row>
    <row r="12" spans="1:13" ht="30" customHeight="1">
      <c r="A12" s="21" t="s">
        <v>26</v>
      </c>
      <c r="B12" s="22" t="s">
        <v>27</v>
      </c>
      <c r="C12" s="23">
        <f>'TRE-AL'!$C$26</f>
        <v>211</v>
      </c>
      <c r="D12" s="24">
        <f>'TRE-AL'!$D$26</f>
        <v>25</v>
      </c>
      <c r="E12" s="24">
        <f>'TRE-AL'!$E$26</f>
        <v>2</v>
      </c>
      <c r="F12" s="25">
        <f>'TRE-AL'!$F$26</f>
        <v>0</v>
      </c>
      <c r="G12" s="26">
        <f>'TRE-AL'!$G$26</f>
        <v>3</v>
      </c>
      <c r="H12" s="24">
        <f>'TRE-AL'!$H$26</f>
        <v>14</v>
      </c>
      <c r="I12" s="27">
        <f>'TRE-AL'!$I$26</f>
        <v>0</v>
      </c>
      <c r="J12" s="28">
        <f>'TRE-AL'!$J$26</f>
        <v>12</v>
      </c>
      <c r="K12" s="29">
        <f t="shared" si="0"/>
        <v>267</v>
      </c>
      <c r="L12" s="28">
        <f>'TRE-AL'!$K$26</f>
        <v>1</v>
      </c>
      <c r="M12" s="29">
        <f t="shared" si="1"/>
        <v>268</v>
      </c>
    </row>
    <row r="13" spans="1:13" ht="30" customHeight="1">
      <c r="A13" s="21" t="s">
        <v>28</v>
      </c>
      <c r="B13" s="22" t="s">
        <v>29</v>
      </c>
      <c r="C13" s="23">
        <f>'TRE-AM'!$C$26</f>
        <v>207</v>
      </c>
      <c r="D13" s="24">
        <f>'TRE-AM'!$D$26</f>
        <v>1</v>
      </c>
      <c r="E13" s="24">
        <f>'TRE-AM'!$E$26</f>
        <v>3</v>
      </c>
      <c r="F13" s="25">
        <f>'TRE-AM'!$F$26</f>
        <v>0</v>
      </c>
      <c r="G13" s="26">
        <f>'TRE-AM'!$G$26</f>
        <v>4</v>
      </c>
      <c r="H13" s="24">
        <f>'TRE-AM'!$H$26</f>
        <v>66</v>
      </c>
      <c r="I13" s="27">
        <f>'TRE-AM'!$I$26</f>
        <v>0</v>
      </c>
      <c r="J13" s="28">
        <f>'TRE-AM'!$J$26</f>
        <v>4</v>
      </c>
      <c r="K13" s="29">
        <f t="shared" si="0"/>
        <v>285</v>
      </c>
      <c r="L13" s="28">
        <f>'TRE-AM'!$K$26</f>
        <v>21</v>
      </c>
      <c r="M13" s="29">
        <f t="shared" si="1"/>
        <v>306</v>
      </c>
    </row>
    <row r="14" spans="1:13" ht="30" customHeight="1">
      <c r="A14" s="21" t="s">
        <v>30</v>
      </c>
      <c r="B14" s="22" t="s">
        <v>31</v>
      </c>
      <c r="C14" s="23">
        <f>'TRE-BA'!$C$26</f>
        <v>525</v>
      </c>
      <c r="D14" s="24">
        <f>'TRE-BA'!$D$26</f>
        <v>18</v>
      </c>
      <c r="E14" s="24">
        <f>'TRE-BA'!$E$26</f>
        <v>1</v>
      </c>
      <c r="F14" s="25">
        <f>'TRE-BA'!$F$26</f>
        <v>0</v>
      </c>
      <c r="G14" s="26">
        <f>'TRE-BA'!$G$26</f>
        <v>2</v>
      </c>
      <c r="H14" s="24">
        <f>'TRE-BA'!$H$26</f>
        <v>11</v>
      </c>
      <c r="I14" s="27">
        <f>'TRE-BA'!$I$26</f>
        <v>41</v>
      </c>
      <c r="J14" s="28">
        <f>'TRE-BA'!$J$26</f>
        <v>10</v>
      </c>
      <c r="K14" s="29">
        <f t="shared" si="0"/>
        <v>608</v>
      </c>
      <c r="L14" s="28">
        <f>'TRE-BA'!$K$26</f>
        <v>9</v>
      </c>
      <c r="M14" s="29">
        <f t="shared" si="1"/>
        <v>617</v>
      </c>
    </row>
    <row r="15" spans="1:13" ht="30" customHeight="1">
      <c r="A15" s="21" t="s">
        <v>32</v>
      </c>
      <c r="B15" s="22" t="s">
        <v>33</v>
      </c>
      <c r="C15" s="23">
        <f>'TRE-CE'!$C$26</f>
        <v>309</v>
      </c>
      <c r="D15" s="24">
        <f>'TRE-CE'!$D$26</f>
        <v>22</v>
      </c>
      <c r="E15" s="24">
        <f>'TRE-CE'!$E$26</f>
        <v>12</v>
      </c>
      <c r="F15" s="25">
        <f>'TRE-CE'!$F$26</f>
        <v>0</v>
      </c>
      <c r="G15" s="26">
        <f>'TRE-CE'!$G$26</f>
        <v>7</v>
      </c>
      <c r="H15" s="24">
        <f>'TRE-CE'!$H$26</f>
        <v>114</v>
      </c>
      <c r="I15" s="27">
        <f>'TRE-CE'!$I$26</f>
        <v>0</v>
      </c>
      <c r="J15" s="28">
        <f>'TRE-CE'!$J$26</f>
        <v>16</v>
      </c>
      <c r="K15" s="29">
        <f t="shared" si="0"/>
        <v>480</v>
      </c>
      <c r="L15" s="28">
        <f>'TRE-CE'!$K$26</f>
        <v>1</v>
      </c>
      <c r="M15" s="29">
        <f t="shared" si="1"/>
        <v>481</v>
      </c>
    </row>
    <row r="16" spans="1:13" ht="30" customHeight="1">
      <c r="A16" s="21" t="s">
        <v>34</v>
      </c>
      <c r="B16" s="22" t="s">
        <v>35</v>
      </c>
      <c r="C16" s="23">
        <f>'TRE-DF'!$C$26</f>
        <v>149</v>
      </c>
      <c r="D16" s="24">
        <f>'TRE-DF'!$D$26</f>
        <v>20</v>
      </c>
      <c r="E16" s="24">
        <f>'TRE-DF'!$E$26</f>
        <v>7</v>
      </c>
      <c r="F16" s="25">
        <f>'TRE-DF'!$F$26</f>
        <v>0</v>
      </c>
      <c r="G16" s="26">
        <f>'TRE-DF'!$G$26</f>
        <v>0</v>
      </c>
      <c r="H16" s="24">
        <f>'TRE-DF'!$H$26</f>
        <v>30</v>
      </c>
      <c r="I16" s="27">
        <f>'TRE-DF'!$I$26</f>
        <v>1</v>
      </c>
      <c r="J16" s="28">
        <f>'TRE-DF'!$J$26</f>
        <v>1</v>
      </c>
      <c r="K16" s="29">
        <f t="shared" si="0"/>
        <v>208</v>
      </c>
      <c r="L16" s="28">
        <f>'TRE-DF'!$K$26</f>
        <v>12</v>
      </c>
      <c r="M16" s="29">
        <f t="shared" si="1"/>
        <v>220</v>
      </c>
    </row>
    <row r="17" spans="1:13" ht="30" customHeight="1">
      <c r="A17" s="21" t="s">
        <v>36</v>
      </c>
      <c r="B17" s="22" t="s">
        <v>37</v>
      </c>
      <c r="C17" s="23">
        <f>'TRE-ES'!$C$26</f>
        <v>243</v>
      </c>
      <c r="D17" s="24">
        <f>'TRE-ES'!$D$26</f>
        <v>13</v>
      </c>
      <c r="E17" s="24">
        <f>'TRE-ES'!$E$26</f>
        <v>0</v>
      </c>
      <c r="F17" s="25">
        <f>'TRE-ES'!$F$26</f>
        <v>0</v>
      </c>
      <c r="G17" s="26">
        <f>'TRE-ES'!$G$26</f>
        <v>2</v>
      </c>
      <c r="H17" s="24">
        <f>'TRE-ES'!$H$26</f>
        <v>1</v>
      </c>
      <c r="I17" s="27">
        <f>'TRE-ES'!$I$26</f>
        <v>0</v>
      </c>
      <c r="J17" s="28">
        <f>'TRE-ES'!$J$26</f>
        <v>9</v>
      </c>
      <c r="K17" s="29">
        <f t="shared" si="0"/>
        <v>268</v>
      </c>
      <c r="L17" s="28">
        <f>'TRE-ES'!$K$26</f>
        <v>6</v>
      </c>
      <c r="M17" s="29">
        <f t="shared" si="1"/>
        <v>274</v>
      </c>
    </row>
    <row r="18" spans="1:13" ht="30" customHeight="1">
      <c r="A18" s="21" t="s">
        <v>38</v>
      </c>
      <c r="B18" s="22" t="s">
        <v>39</v>
      </c>
      <c r="C18" s="23">
        <f>'TRE-GO'!$C$26</f>
        <v>386</v>
      </c>
      <c r="D18" s="24">
        <f>'TRE-GO'!$D$26</f>
        <v>27</v>
      </c>
      <c r="E18" s="24">
        <f>'TRE-GO'!$E$26</f>
        <v>0</v>
      </c>
      <c r="F18" s="25">
        <f>'TRE-GO'!$F$26</f>
        <v>0</v>
      </c>
      <c r="G18" s="26">
        <f>'TRE-GO'!$G$26</f>
        <v>2</v>
      </c>
      <c r="H18" s="24">
        <f>'TRE-GO'!$H$26</f>
        <v>21</v>
      </c>
      <c r="I18" s="27">
        <f>'TRE-GO'!$I$26</f>
        <v>0</v>
      </c>
      <c r="J18" s="28">
        <f>'TRE-GO'!$J$26</f>
        <v>0</v>
      </c>
      <c r="K18" s="29">
        <f t="shared" si="0"/>
        <v>436</v>
      </c>
      <c r="L18" s="28">
        <f>'TRE-GO'!$K$26</f>
        <v>4</v>
      </c>
      <c r="M18" s="29">
        <f t="shared" si="1"/>
        <v>440</v>
      </c>
    </row>
    <row r="19" spans="1:13" ht="30" customHeight="1">
      <c r="A19" s="21" t="s">
        <v>40</v>
      </c>
      <c r="B19" s="22" t="s">
        <v>41</v>
      </c>
      <c r="C19" s="23">
        <f>'TRE-MA'!$C$26</f>
        <v>283</v>
      </c>
      <c r="D19" s="24">
        <f>'TRE-MA'!$D$26</f>
        <v>26</v>
      </c>
      <c r="E19" s="24">
        <f>'TRE-MA'!$E$26</f>
        <v>0</v>
      </c>
      <c r="F19" s="25">
        <f>'TRE-MA'!$F$26</f>
        <v>0</v>
      </c>
      <c r="G19" s="26">
        <f>'TRE-MA'!$G$26</f>
        <v>4</v>
      </c>
      <c r="H19" s="24">
        <f>'TRE-MA'!$H$26</f>
        <v>76</v>
      </c>
      <c r="I19" s="27">
        <f>'TRE-MA'!$I$26</f>
        <v>0</v>
      </c>
      <c r="J19" s="28">
        <f>'TRE-MA'!$J$26</f>
        <v>13</v>
      </c>
      <c r="K19" s="29">
        <f t="shared" si="0"/>
        <v>402</v>
      </c>
      <c r="L19" s="28">
        <f>'TRE-MA'!$K$26</f>
        <v>5</v>
      </c>
      <c r="M19" s="29">
        <f t="shared" si="1"/>
        <v>407</v>
      </c>
    </row>
    <row r="20" spans="1:13" ht="30" customHeight="1">
      <c r="A20" s="21" t="s">
        <v>42</v>
      </c>
      <c r="B20" s="22" t="s">
        <v>43</v>
      </c>
      <c r="C20" s="23">
        <f>'TRE-MT'!$C$26</f>
        <v>237</v>
      </c>
      <c r="D20" s="24">
        <f>'TRE-MT'!$D$26</f>
        <v>6</v>
      </c>
      <c r="E20" s="24">
        <f>'TRE-MT'!$E$26</f>
        <v>0</v>
      </c>
      <c r="F20" s="25">
        <f>'TRE-MT'!$F$26</f>
        <v>0</v>
      </c>
      <c r="G20" s="26">
        <f>'TRE-MT'!$G$26</f>
        <v>0</v>
      </c>
      <c r="H20" s="24">
        <f>'TRE-MT'!$H$26</f>
        <v>27</v>
      </c>
      <c r="I20" s="27">
        <f>'TRE-MT'!$I$26</f>
        <v>0</v>
      </c>
      <c r="J20" s="28">
        <f>'TRE-MT'!$J$26</f>
        <v>0</v>
      </c>
      <c r="K20" s="29">
        <f t="shared" si="0"/>
        <v>270</v>
      </c>
      <c r="L20" s="28">
        <f>'TRE-MT'!$K$26</f>
        <v>5</v>
      </c>
      <c r="M20" s="29">
        <f t="shared" si="1"/>
        <v>275</v>
      </c>
    </row>
    <row r="21" spans="1:13" ht="30" customHeight="1">
      <c r="A21" s="21" t="s">
        <v>44</v>
      </c>
      <c r="B21" s="22" t="s">
        <v>45</v>
      </c>
      <c r="C21" s="23">
        <f>'TRE-MS'!$C$26</f>
        <v>217</v>
      </c>
      <c r="D21" s="24">
        <f>'TRE-MS'!$D$26</f>
        <v>3</v>
      </c>
      <c r="E21" s="24">
        <f>'TRE-MS'!$E$26</f>
        <v>4</v>
      </c>
      <c r="F21" s="25">
        <f>'TRE-MS'!$F$26</f>
        <v>0</v>
      </c>
      <c r="G21" s="26">
        <f>'TRE-MS'!$G$26</f>
        <v>0</v>
      </c>
      <c r="H21" s="24">
        <f>'TRE-MS'!$H$26</f>
        <v>28</v>
      </c>
      <c r="I21" s="27">
        <f>'TRE-MS'!$I$26</f>
        <v>0</v>
      </c>
      <c r="J21" s="28">
        <f>'TRE-MS'!$J$26</f>
        <v>1</v>
      </c>
      <c r="K21" s="29">
        <f t="shared" si="0"/>
        <v>253</v>
      </c>
      <c r="L21" s="28">
        <f>'TRE-MS'!$K$26</f>
        <v>0</v>
      </c>
      <c r="M21" s="29">
        <f t="shared" si="1"/>
        <v>253</v>
      </c>
    </row>
    <row r="22" spans="1:13" ht="30" customHeight="1">
      <c r="A22" s="21" t="s">
        <v>46</v>
      </c>
      <c r="B22" s="22" t="s">
        <v>47</v>
      </c>
      <c r="C22" s="23">
        <f>'TRE-MG'!$C$26</f>
        <v>876</v>
      </c>
      <c r="D22" s="24">
        <f>'TRE-MG'!$D$26</f>
        <v>29</v>
      </c>
      <c r="E22" s="24">
        <f>'TRE-MG'!$E$26</f>
        <v>2</v>
      </c>
      <c r="F22" s="25">
        <f>'TRE-MG'!$F$26</f>
        <v>0</v>
      </c>
      <c r="G22" s="26">
        <f>'TRE-MG'!$G$26</f>
        <v>0</v>
      </c>
      <c r="H22" s="24">
        <f>'TRE-MG'!$H$26</f>
        <v>54</v>
      </c>
      <c r="I22" s="27">
        <f>'TRE-MG'!$I$26</f>
        <v>2</v>
      </c>
      <c r="J22" s="28">
        <f>'TRE-MG'!$J$26</f>
        <v>0</v>
      </c>
      <c r="K22" s="29">
        <f t="shared" si="0"/>
        <v>963</v>
      </c>
      <c r="L22" s="28">
        <f>'TRE-MG'!$K$26</f>
        <v>17</v>
      </c>
      <c r="M22" s="29">
        <f t="shared" si="1"/>
        <v>980</v>
      </c>
    </row>
    <row r="23" spans="1:13" ht="30" customHeight="1">
      <c r="A23" s="21" t="s">
        <v>48</v>
      </c>
      <c r="B23" s="22" t="s">
        <v>49</v>
      </c>
      <c r="C23" s="23">
        <f>'TRE-PA'!$C$26</f>
        <v>329</v>
      </c>
      <c r="D23" s="24">
        <f>'TRE-PA'!$D$26</f>
        <v>1</v>
      </c>
      <c r="E23" s="24">
        <f>'TRE-PA'!$E$26</f>
        <v>1</v>
      </c>
      <c r="F23" s="25">
        <f>'TRE-PA'!$F$26</f>
        <v>0</v>
      </c>
      <c r="G23" s="26">
        <f>'TRE-PA'!$G$26</f>
        <v>1</v>
      </c>
      <c r="H23" s="24">
        <f>'TRE-PA'!$H$26</f>
        <v>57</v>
      </c>
      <c r="I23" s="27">
        <f>'TRE-PA'!$I$26</f>
        <v>0</v>
      </c>
      <c r="J23" s="28">
        <f>'TRE-PA'!$J$26</f>
        <v>2</v>
      </c>
      <c r="K23" s="29">
        <f t="shared" si="0"/>
        <v>391</v>
      </c>
      <c r="L23" s="28">
        <f>'TRE-PA'!$K$26</f>
        <v>5</v>
      </c>
      <c r="M23" s="29">
        <f t="shared" si="1"/>
        <v>396</v>
      </c>
    </row>
    <row r="24" spans="1:13" ht="30" customHeight="1">
      <c r="A24" s="21" t="s">
        <v>50</v>
      </c>
      <c r="B24" s="22" t="s">
        <v>51</v>
      </c>
      <c r="C24" s="23">
        <f>'TRE-PB'!$C$26</f>
        <v>275</v>
      </c>
      <c r="D24" s="24">
        <f>'TRE-PB'!$D$26</f>
        <v>23</v>
      </c>
      <c r="E24" s="24">
        <f>'TRE-PB'!$E$26</f>
        <v>1</v>
      </c>
      <c r="F24" s="25">
        <f>'TRE-PB'!$F$26</f>
        <v>0</v>
      </c>
      <c r="G24" s="26">
        <f>'TRE-PB'!$G$26</f>
        <v>0</v>
      </c>
      <c r="H24" s="24">
        <f>'TRE-PB'!$H$26</f>
        <v>33</v>
      </c>
      <c r="I24" s="27">
        <f>'TRE-PB'!$I$26</f>
        <v>0</v>
      </c>
      <c r="J24" s="28">
        <f>'TRE-PB'!$J$26</f>
        <v>3</v>
      </c>
      <c r="K24" s="29">
        <f t="shared" si="0"/>
        <v>335</v>
      </c>
      <c r="L24" s="28">
        <f>'TRE-PB'!$K$26</f>
        <v>5</v>
      </c>
      <c r="M24" s="29">
        <f t="shared" si="1"/>
        <v>340</v>
      </c>
    </row>
    <row r="25" spans="1:13" ht="30" customHeight="1">
      <c r="A25" s="21" t="s">
        <v>52</v>
      </c>
      <c r="B25" s="22" t="s">
        <v>53</v>
      </c>
      <c r="C25" s="23">
        <f>'TRE-PR'!$C$26</f>
        <v>579</v>
      </c>
      <c r="D25" s="24">
        <f>'TRE-PR'!$D$26</f>
        <v>22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21</v>
      </c>
      <c r="I25" s="27">
        <f>'TRE-PR'!$I$26</f>
        <v>0</v>
      </c>
      <c r="J25" s="28">
        <f>'TRE-PR'!$J$26</f>
        <v>0</v>
      </c>
      <c r="K25" s="29">
        <f t="shared" si="0"/>
        <v>622</v>
      </c>
      <c r="L25" s="28">
        <f>'TRE-PR'!$K$26</f>
        <v>6</v>
      </c>
      <c r="M25" s="29">
        <f t="shared" si="1"/>
        <v>628</v>
      </c>
    </row>
    <row r="26" spans="1:13" ht="30" customHeight="1">
      <c r="A26" s="21" t="s">
        <v>54</v>
      </c>
      <c r="B26" s="22" t="s">
        <v>55</v>
      </c>
      <c r="C26" s="23">
        <f>'TRE-PE'!$C$26</f>
        <v>428</v>
      </c>
      <c r="D26" s="24">
        <f>'TRE-PE'!$D$26</f>
        <v>32</v>
      </c>
      <c r="E26" s="24">
        <f>'TRE-PE'!$E$26</f>
        <v>3</v>
      </c>
      <c r="F26" s="25">
        <f>'TRE-PE'!$F$26</f>
        <v>1</v>
      </c>
      <c r="G26" s="26">
        <f>'TRE-PE'!$G$26</f>
        <v>1</v>
      </c>
      <c r="H26" s="24">
        <f>'TRE-PE'!$H$26</f>
        <v>40</v>
      </c>
      <c r="I26" s="27">
        <f>'TRE-PE'!$I$26</f>
        <v>4</v>
      </c>
      <c r="J26" s="28">
        <f>'TRE-PE'!$J$26</f>
        <v>21</v>
      </c>
      <c r="K26" s="29">
        <f t="shared" si="0"/>
        <v>530</v>
      </c>
      <c r="L26" s="28">
        <f>'TRE-PE'!$K$26</f>
        <v>1</v>
      </c>
      <c r="M26" s="29">
        <f t="shared" si="1"/>
        <v>531</v>
      </c>
    </row>
    <row r="27" spans="1:13" ht="30" customHeight="1">
      <c r="A27" s="21" t="s">
        <v>56</v>
      </c>
      <c r="B27" s="22" t="s">
        <v>57</v>
      </c>
      <c r="C27" s="23">
        <f>'TRE-PI'!$C$26</f>
        <v>293</v>
      </c>
      <c r="D27" s="24">
        <f>'TRE-PI'!$D$26</f>
        <v>12</v>
      </c>
      <c r="E27" s="24">
        <f>'TRE-PI'!$E$26</f>
        <v>5</v>
      </c>
      <c r="F27" s="25">
        <f>'TRE-PI'!$F$26</f>
        <v>0</v>
      </c>
      <c r="G27" s="26">
        <f>'TRE-PI'!$G$26</f>
        <v>2</v>
      </c>
      <c r="H27" s="24">
        <f>'TRE-PI'!$H$26</f>
        <v>57</v>
      </c>
      <c r="I27" s="27">
        <f>'TRE-PI'!$I$26</f>
        <v>2</v>
      </c>
      <c r="J27" s="28">
        <f>'TRE-PI'!$J$26</f>
        <v>5</v>
      </c>
      <c r="K27" s="29">
        <f t="shared" si="0"/>
        <v>376</v>
      </c>
      <c r="L27" s="28">
        <f>'TRE-PI'!$K$26</f>
        <v>5</v>
      </c>
      <c r="M27" s="29">
        <f t="shared" si="1"/>
        <v>381</v>
      </c>
    </row>
    <row r="28" spans="1:13" ht="30" customHeight="1">
      <c r="A28" s="21" t="s">
        <v>58</v>
      </c>
      <c r="B28" s="22" t="s">
        <v>59</v>
      </c>
      <c r="C28" s="23">
        <f>'TRE-RJ'!$C$26</f>
        <v>618</v>
      </c>
      <c r="D28" s="24">
        <f>'TRE-RJ'!$D$26</f>
        <v>12</v>
      </c>
      <c r="E28" s="24">
        <f>'TRE-RJ'!$E$26</f>
        <v>1</v>
      </c>
      <c r="F28" s="25">
        <f>'TRE-RJ'!$F$26</f>
        <v>0</v>
      </c>
      <c r="G28" s="26">
        <f>'TRE-RJ'!$G$26</f>
        <v>0</v>
      </c>
      <c r="H28" s="24">
        <f>'TRE-RJ'!$H$26</f>
        <v>9</v>
      </c>
      <c r="I28" s="27">
        <f>'TRE-RJ'!$I$26</f>
        <v>0</v>
      </c>
      <c r="J28" s="28">
        <f>'TRE-RJ'!$J$26</f>
        <v>8</v>
      </c>
      <c r="K28" s="29">
        <f t="shared" si="0"/>
        <v>648</v>
      </c>
      <c r="L28" s="28">
        <f>'TRE-RJ'!$K$26</f>
        <v>129</v>
      </c>
      <c r="M28" s="29">
        <f t="shared" si="1"/>
        <v>777</v>
      </c>
    </row>
    <row r="29" spans="1:13" ht="30" customHeight="1">
      <c r="A29" s="21" t="s">
        <v>60</v>
      </c>
      <c r="B29" s="22" t="s">
        <v>61</v>
      </c>
      <c r="C29" s="23">
        <f>'TRE-RN'!$C$26</f>
        <v>223</v>
      </c>
      <c r="D29" s="24">
        <f>'TRE-RN'!$D$26</f>
        <v>19</v>
      </c>
      <c r="E29" s="24">
        <f>'TRE-RN'!$E$26</f>
        <v>6</v>
      </c>
      <c r="F29" s="25">
        <f>'TRE-RN'!$F$26</f>
        <v>0</v>
      </c>
      <c r="G29" s="26">
        <f>'TRE-RN'!$G$26</f>
        <v>1</v>
      </c>
      <c r="H29" s="24">
        <f>'TRE-RN'!$H$26</f>
        <v>46</v>
      </c>
      <c r="I29" s="27">
        <f>'TRE-RN'!$I$26</f>
        <v>0</v>
      </c>
      <c r="J29" s="28">
        <f>'TRE-RN'!$J$26</f>
        <v>11</v>
      </c>
      <c r="K29" s="29">
        <f t="shared" si="0"/>
        <v>306</v>
      </c>
      <c r="L29" s="28">
        <f>'TRE-RN'!$K$26</f>
        <v>9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528</v>
      </c>
      <c r="D30" s="24">
        <f>'TRE-RS'!$D$26</f>
        <v>8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15</v>
      </c>
      <c r="I30" s="27">
        <f>'TRE-RS'!$I$26</f>
        <v>0</v>
      </c>
      <c r="J30" s="28">
        <f>'TRE-RS'!$J$26</f>
        <v>2</v>
      </c>
      <c r="K30" s="29">
        <f t="shared" si="0"/>
        <v>553</v>
      </c>
      <c r="L30" s="28">
        <f>'TRE-RS'!$K$26</f>
        <v>4</v>
      </c>
      <c r="M30" s="29">
        <f t="shared" si="1"/>
        <v>557</v>
      </c>
    </row>
    <row r="31" spans="1:13" ht="30" customHeight="1">
      <c r="A31" s="21" t="s">
        <v>64</v>
      </c>
      <c r="B31" s="22" t="s">
        <v>65</v>
      </c>
      <c r="C31" s="23">
        <f>'TRE-RO'!$C$26</f>
        <v>158</v>
      </c>
      <c r="D31" s="24">
        <f>'TRE-RO'!$D$26</f>
        <v>4</v>
      </c>
      <c r="E31" s="24">
        <f>'TRE-RO'!$E$26</f>
        <v>10</v>
      </c>
      <c r="F31" s="25">
        <f>'TRE-RO'!$F$26</f>
        <v>2</v>
      </c>
      <c r="G31" s="26">
        <f>'TRE-RO'!$G$26</f>
        <v>0</v>
      </c>
      <c r="H31" s="24">
        <f>'TRE-RO'!$H$26</f>
        <v>19</v>
      </c>
      <c r="I31" s="27">
        <f>'TRE-RO'!$I$26</f>
        <v>3</v>
      </c>
      <c r="J31" s="28">
        <f>'TRE-RO'!$J$26</f>
        <v>0</v>
      </c>
      <c r="K31" s="29">
        <f t="shared" si="0"/>
        <v>196</v>
      </c>
      <c r="L31" s="28">
        <f>'TRE-RO'!$K$26</f>
        <v>12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354</v>
      </c>
      <c r="D32" s="24">
        <f>'TRE-SC'!$D$26</f>
        <v>25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3</v>
      </c>
      <c r="I32" s="27">
        <f>'TRE-SC'!$I$26</f>
        <v>0</v>
      </c>
      <c r="J32" s="28">
        <f>'TRE-SC'!$J$26</f>
        <v>0</v>
      </c>
      <c r="K32" s="29">
        <f t="shared" si="0"/>
        <v>382</v>
      </c>
      <c r="L32" s="28">
        <f>'TRE-SC'!$K$26</f>
        <v>4</v>
      </c>
      <c r="M32" s="29">
        <f t="shared" si="1"/>
        <v>386</v>
      </c>
    </row>
    <row r="33" spans="1:13" ht="30" customHeight="1">
      <c r="A33" s="21" t="s">
        <v>68</v>
      </c>
      <c r="B33" s="22" t="s">
        <v>69</v>
      </c>
      <c r="C33" s="23">
        <f>'TRE-SP'!$C$26</f>
        <v>1101</v>
      </c>
      <c r="D33" s="24">
        <f>'TRE-SP'!$D$26</f>
        <v>49</v>
      </c>
      <c r="E33" s="24">
        <f>'TRE-SP'!$E$26</f>
        <v>0</v>
      </c>
      <c r="F33" s="25">
        <f>'TRE-SP'!$F$26</f>
        <v>0</v>
      </c>
      <c r="G33" s="26">
        <f>'TRE-SP'!$G$26</f>
        <v>1</v>
      </c>
      <c r="H33" s="24">
        <f>'TRE-SP'!$H$26</f>
        <v>34</v>
      </c>
      <c r="I33" s="27">
        <f>'TRE-SP'!$I$26</f>
        <v>8</v>
      </c>
      <c r="J33" s="28">
        <f>'TRE-SP'!$J$26</f>
        <v>1</v>
      </c>
      <c r="K33" s="29">
        <f t="shared" si="0"/>
        <v>1194</v>
      </c>
      <c r="L33" s="28">
        <f>'TRE-SP'!$K$26</f>
        <v>68</v>
      </c>
      <c r="M33" s="29">
        <f t="shared" si="1"/>
        <v>1262</v>
      </c>
    </row>
    <row r="34" spans="1:13" ht="30" customHeight="1">
      <c r="A34" s="21" t="s">
        <v>70</v>
      </c>
      <c r="B34" s="22" t="s">
        <v>71</v>
      </c>
      <c r="C34" s="23">
        <f>'TRE-SE'!$C$26</f>
        <v>177</v>
      </c>
      <c r="D34" s="24">
        <f>'TRE-SE'!$D$26</f>
        <v>16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23</v>
      </c>
      <c r="I34" s="27">
        <f>'TRE-SE'!$I$26</f>
        <v>0</v>
      </c>
      <c r="J34" s="28">
        <f>'TRE-SE'!$J$26</f>
        <v>8</v>
      </c>
      <c r="K34" s="29">
        <f t="shared" si="0"/>
        <v>226</v>
      </c>
      <c r="L34" s="28">
        <f>'TRE-SE'!$K$26</f>
        <v>0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149</v>
      </c>
      <c r="D35" s="24">
        <f>'TRE-TO'!$D$26</f>
        <v>14</v>
      </c>
      <c r="E35" s="24">
        <f>'TRE-TO'!$E$26</f>
        <v>0</v>
      </c>
      <c r="F35" s="25">
        <f>'TRE-TO'!$F$26</f>
        <v>0</v>
      </c>
      <c r="G35" s="26">
        <f>'TRE-TO'!$G$26</f>
        <v>0</v>
      </c>
      <c r="H35" s="24">
        <f>'TRE-TO'!$H$26</f>
        <v>48</v>
      </c>
      <c r="I35" s="27">
        <f>'TRE-TO'!$I$26</f>
        <v>0</v>
      </c>
      <c r="J35" s="28">
        <f>'TRE-TO'!$J$26</f>
        <v>6</v>
      </c>
      <c r="K35" s="29">
        <f t="shared" si="0"/>
        <v>217</v>
      </c>
      <c r="L35" s="28">
        <f>'TRE-TO'!$K$26</f>
        <v>6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83</v>
      </c>
      <c r="D36" s="24">
        <f>'TRE-RR'!$D$26</f>
        <v>6</v>
      </c>
      <c r="E36" s="24">
        <f>'TRE-RR'!$E$26</f>
        <v>2</v>
      </c>
      <c r="F36" s="25">
        <f>'TRE-RR'!$F$26</f>
        <v>2</v>
      </c>
      <c r="G36" s="26">
        <f>'TRE-RR'!$G$26</f>
        <v>0</v>
      </c>
      <c r="H36" s="24">
        <f>'TRE-RR'!$H$26</f>
        <v>12</v>
      </c>
      <c r="I36" s="27">
        <f>'TRE-RR'!$I$26</f>
        <v>1</v>
      </c>
      <c r="J36" s="28">
        <f>'TRE-RR'!$J$26</f>
        <v>2</v>
      </c>
      <c r="K36" s="29">
        <f t="shared" si="0"/>
        <v>108</v>
      </c>
      <c r="L36" s="28">
        <f>'TRE-RR'!$K$26</f>
        <v>8</v>
      </c>
      <c r="M36" s="29">
        <f t="shared" si="1"/>
        <v>116</v>
      </c>
    </row>
    <row r="37" spans="1:13" ht="30" customHeight="1">
      <c r="A37" s="30" t="s">
        <v>76</v>
      </c>
      <c r="B37" s="31" t="s">
        <v>77</v>
      </c>
      <c r="C37" s="32">
        <f>'TRE-AP'!$C$26</f>
        <v>94</v>
      </c>
      <c r="D37" s="33">
        <f>'TRE-AP'!$D$26</f>
        <v>1</v>
      </c>
      <c r="E37" s="33">
        <f>'TRE-AP'!$E$26</f>
        <v>6</v>
      </c>
      <c r="F37" s="34">
        <f>'TRE-AP'!$F$26</f>
        <v>3</v>
      </c>
      <c r="G37" s="35">
        <f>'TRE-AP'!$G$26</f>
        <v>4</v>
      </c>
      <c r="H37" s="33">
        <f>'TRE-AP'!$H$26</f>
        <v>7</v>
      </c>
      <c r="I37" s="36">
        <f>'TRE-AP'!$I$26</f>
        <v>0</v>
      </c>
      <c r="J37" s="37">
        <f>'TRE-AP'!$J$26</f>
        <v>5</v>
      </c>
      <c r="K37" s="38">
        <f t="shared" si="0"/>
        <v>120</v>
      </c>
      <c r="L37" s="37">
        <f>'TRE-AP'!$K$26</f>
        <v>6</v>
      </c>
      <c r="M37" s="38">
        <f t="shared" si="1"/>
        <v>126</v>
      </c>
    </row>
    <row r="38" spans="1:13" ht="30" customHeight="1">
      <c r="A38" s="240" t="s">
        <v>78</v>
      </c>
      <c r="B38" s="241"/>
      <c r="C38" s="39">
        <f t="shared" ref="C38:M38" si="2">SUM(C10:C37)</f>
        <v>9772</v>
      </c>
      <c r="D38" s="39">
        <f t="shared" si="2"/>
        <v>512</v>
      </c>
      <c r="E38" s="39">
        <f t="shared" si="2"/>
        <v>81</v>
      </c>
      <c r="F38" s="39">
        <f t="shared" si="2"/>
        <v>10</v>
      </c>
      <c r="G38" s="39">
        <f t="shared" si="2"/>
        <v>42</v>
      </c>
      <c r="H38" s="39">
        <f t="shared" si="2"/>
        <v>886</v>
      </c>
      <c r="I38" s="39">
        <f t="shared" si="2"/>
        <v>67</v>
      </c>
      <c r="J38" s="39">
        <f t="shared" si="2"/>
        <v>163</v>
      </c>
      <c r="K38" s="40">
        <f t="shared" si="2"/>
        <v>11533</v>
      </c>
      <c r="L38" s="39">
        <f t="shared" si="2"/>
        <v>398</v>
      </c>
      <c r="M38" s="41">
        <f t="shared" si="2"/>
        <v>11931</v>
      </c>
    </row>
    <row r="39" spans="1:13" s="42" customFormat="1" ht="19.5" customHeight="1">
      <c r="A39" s="8" t="s">
        <v>79</v>
      </c>
      <c r="C39" s="43"/>
      <c r="D39" s="43"/>
      <c r="E39" s="43"/>
      <c r="F39" s="43"/>
      <c r="G39" s="43"/>
      <c r="H39" s="43"/>
      <c r="K39" s="44"/>
      <c r="L39" s="44"/>
    </row>
    <row r="40" spans="1:13" s="42" customFormat="1" ht="19.5" customHeight="1">
      <c r="A40" s="239" t="s">
        <v>102</v>
      </c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239"/>
    </row>
  </sheetData>
  <mergeCells count="12">
    <mergeCell ref="A40:M40"/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5</v>
      </c>
      <c r="K15" s="49">
        <v>0</v>
      </c>
      <c r="L15" s="50">
        <f>SUM(C15:K15)</f>
        <v>16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0</v>
      </c>
      <c r="I16" s="52">
        <f t="shared" si="0"/>
        <v>0</v>
      </c>
      <c r="J16" s="52">
        <f t="shared" si="0"/>
        <v>9</v>
      </c>
      <c r="K16" s="52">
        <f t="shared" si="0"/>
        <v>0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100</v>
      </c>
      <c r="D18" s="49">
        <v>5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5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</v>
      </c>
      <c r="L20" s="50">
        <f t="shared" si="1"/>
        <v>6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49</v>
      </c>
      <c r="D21" s="49">
        <v>4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5</v>
      </c>
      <c r="L21" s="50">
        <f t="shared" si="1"/>
        <v>58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49</v>
      </c>
      <c r="D23" s="49">
        <v>4</v>
      </c>
      <c r="E23" s="49">
        <v>0</v>
      </c>
      <c r="F23" s="49">
        <v>0</v>
      </c>
      <c r="G23" s="49">
        <v>0</v>
      </c>
      <c r="H23" s="49">
        <v>1</v>
      </c>
      <c r="I23" s="49">
        <v>0</v>
      </c>
      <c r="J23" s="54">
        <v>0</v>
      </c>
      <c r="K23" s="49">
        <v>0</v>
      </c>
      <c r="L23" s="50">
        <f t="shared" si="1"/>
        <v>54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213</v>
      </c>
      <c r="D25" s="52">
        <f t="shared" si="2"/>
        <v>13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1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234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243</v>
      </c>
      <c r="D26" s="57">
        <f t="shared" si="3"/>
        <v>13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1</v>
      </c>
      <c r="I26" s="57">
        <f t="shared" si="3"/>
        <v>0</v>
      </c>
      <c r="J26" s="57">
        <f t="shared" si="3"/>
        <v>9</v>
      </c>
      <c r="K26" s="57">
        <f t="shared" si="3"/>
        <v>6</v>
      </c>
      <c r="L26" s="58">
        <f t="shared" si="1"/>
        <v>274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9</v>
      </c>
      <c r="D13" s="49">
        <v>1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11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20</v>
      </c>
      <c r="D14" s="49">
        <v>2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23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19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20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49</v>
      </c>
      <c r="D16" s="52">
        <f t="shared" si="0"/>
        <v>3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55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164</v>
      </c>
      <c r="D18" s="49">
        <v>8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173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16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21</v>
      </c>
      <c r="D20" s="49">
        <v>5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26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14</v>
      </c>
      <c r="D21" s="49">
        <v>4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12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13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110</v>
      </c>
      <c r="D23" s="49">
        <v>6</v>
      </c>
      <c r="E23" s="49">
        <v>0</v>
      </c>
      <c r="F23" s="49">
        <v>0</v>
      </c>
      <c r="G23" s="49">
        <v>0</v>
      </c>
      <c r="H23" s="49">
        <v>19</v>
      </c>
      <c r="I23" s="49">
        <v>0</v>
      </c>
      <c r="J23" s="54">
        <v>0</v>
      </c>
      <c r="K23" s="49">
        <v>3</v>
      </c>
      <c r="L23" s="50">
        <f t="shared" si="1"/>
        <v>138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337</v>
      </c>
      <c r="D25" s="52">
        <f t="shared" si="2"/>
        <v>24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20</v>
      </c>
      <c r="I25" s="52">
        <f t="shared" si="2"/>
        <v>0</v>
      </c>
      <c r="J25" s="52">
        <f t="shared" si="2"/>
        <v>0</v>
      </c>
      <c r="K25" s="52">
        <f t="shared" si="2"/>
        <v>4</v>
      </c>
      <c r="L25" s="50">
        <f t="shared" si="1"/>
        <v>385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386</v>
      </c>
      <c r="D26" s="57">
        <f t="shared" si="3"/>
        <v>27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21</v>
      </c>
      <c r="I26" s="57">
        <f t="shared" si="3"/>
        <v>0</v>
      </c>
      <c r="J26" s="57">
        <f t="shared" si="3"/>
        <v>0</v>
      </c>
      <c r="K26" s="57">
        <f t="shared" si="3"/>
        <v>4</v>
      </c>
      <c r="L26" s="58">
        <f t="shared" si="1"/>
        <v>440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5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1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3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12</v>
      </c>
      <c r="D15" s="49">
        <v>1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7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0</v>
      </c>
      <c r="I16" s="52">
        <f t="shared" si="0"/>
        <v>0</v>
      </c>
      <c r="J16" s="52">
        <f t="shared" si="0"/>
        <v>13</v>
      </c>
      <c r="K16" s="52">
        <f t="shared" si="0"/>
        <v>0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127</v>
      </c>
      <c r="D18" s="49">
        <v>13</v>
      </c>
      <c r="E18" s="49">
        <v>0</v>
      </c>
      <c r="F18" s="49">
        <v>0</v>
      </c>
      <c r="G18" s="49">
        <v>1</v>
      </c>
      <c r="H18" s="49">
        <v>18</v>
      </c>
      <c r="I18" s="49">
        <v>0</v>
      </c>
      <c r="J18" s="54">
        <v>0</v>
      </c>
      <c r="K18" s="49">
        <v>0</v>
      </c>
      <c r="L18" s="50">
        <f t="shared" ref="L18:L26" si="1">SUM(C18:K18)</f>
        <v>159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13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1</v>
      </c>
      <c r="E20" s="49">
        <v>0</v>
      </c>
      <c r="F20" s="49">
        <v>0</v>
      </c>
      <c r="G20" s="49">
        <v>1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22</v>
      </c>
      <c r="D21" s="49">
        <v>1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24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4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80</v>
      </c>
      <c r="D23" s="49">
        <v>9</v>
      </c>
      <c r="E23" s="49">
        <v>0</v>
      </c>
      <c r="F23" s="49">
        <v>0</v>
      </c>
      <c r="G23" s="49">
        <v>0</v>
      </c>
      <c r="H23" s="49">
        <v>57</v>
      </c>
      <c r="I23" s="49">
        <v>0</v>
      </c>
      <c r="J23" s="54">
        <v>0</v>
      </c>
      <c r="K23" s="49">
        <v>5</v>
      </c>
      <c r="L23" s="50">
        <f t="shared" si="1"/>
        <v>151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253</v>
      </c>
      <c r="D25" s="52">
        <f t="shared" si="2"/>
        <v>24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76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360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283</v>
      </c>
      <c r="D26" s="57">
        <f t="shared" si="3"/>
        <v>26</v>
      </c>
      <c r="E26" s="57">
        <f t="shared" si="3"/>
        <v>0</v>
      </c>
      <c r="F26" s="57">
        <f t="shared" si="3"/>
        <v>0</v>
      </c>
      <c r="G26" s="57">
        <f t="shared" si="3"/>
        <v>4</v>
      </c>
      <c r="H26" s="57">
        <f t="shared" si="3"/>
        <v>76</v>
      </c>
      <c r="I26" s="57">
        <f t="shared" si="3"/>
        <v>0</v>
      </c>
      <c r="J26" s="57">
        <f t="shared" si="3"/>
        <v>13</v>
      </c>
      <c r="K26" s="57">
        <f t="shared" si="3"/>
        <v>5</v>
      </c>
      <c r="L26" s="58">
        <f t="shared" si="1"/>
        <v>407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24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46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103</v>
      </c>
      <c r="D18" s="49">
        <v>1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19</v>
      </c>
      <c r="D21" s="49">
        <v>5</v>
      </c>
      <c r="E21" s="49">
        <v>0</v>
      </c>
      <c r="F21" s="49">
        <v>0</v>
      </c>
      <c r="G21" s="49">
        <v>0</v>
      </c>
      <c r="H21" s="49">
        <v>2</v>
      </c>
      <c r="I21" s="49">
        <v>0</v>
      </c>
      <c r="J21" s="54">
        <v>0</v>
      </c>
      <c r="K21" s="49">
        <v>3</v>
      </c>
      <c r="L21" s="50">
        <f t="shared" si="1"/>
        <v>29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8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9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38</v>
      </c>
      <c r="D23" s="49">
        <v>0</v>
      </c>
      <c r="E23" s="49">
        <v>0</v>
      </c>
      <c r="F23" s="49">
        <v>0</v>
      </c>
      <c r="G23" s="49">
        <v>0</v>
      </c>
      <c r="H23" s="49">
        <v>21</v>
      </c>
      <c r="I23" s="49">
        <v>0</v>
      </c>
      <c r="J23" s="54">
        <v>0</v>
      </c>
      <c r="K23" s="49">
        <v>1</v>
      </c>
      <c r="L23" s="50">
        <f t="shared" si="1"/>
        <v>60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191</v>
      </c>
      <c r="D25" s="52">
        <f t="shared" si="2"/>
        <v>6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26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228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237</v>
      </c>
      <c r="D26" s="57">
        <f t="shared" si="3"/>
        <v>6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27</v>
      </c>
      <c r="I26" s="57">
        <f t="shared" si="3"/>
        <v>0</v>
      </c>
      <c r="J26" s="57">
        <f t="shared" si="3"/>
        <v>0</v>
      </c>
      <c r="K26" s="57">
        <f t="shared" si="3"/>
        <v>5</v>
      </c>
      <c r="L26" s="58">
        <f t="shared" si="1"/>
        <v>275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5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0</v>
      </c>
      <c r="E15" s="49">
        <v>0</v>
      </c>
      <c r="F15" s="49">
        <v>0</v>
      </c>
      <c r="G15" s="49">
        <v>0</v>
      </c>
      <c r="H15" s="49">
        <v>1</v>
      </c>
      <c r="I15" s="49">
        <v>0</v>
      </c>
      <c r="J15" s="49">
        <v>1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32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86</v>
      </c>
      <c r="D18" s="49">
        <v>3</v>
      </c>
      <c r="E18" s="49">
        <v>0</v>
      </c>
      <c r="F18" s="49">
        <v>0</v>
      </c>
      <c r="G18" s="49">
        <v>0</v>
      </c>
      <c r="H18" s="49">
        <v>5</v>
      </c>
      <c r="I18" s="49">
        <v>0</v>
      </c>
      <c r="J18" s="54">
        <v>0</v>
      </c>
      <c r="K18" s="49">
        <v>0</v>
      </c>
      <c r="L18" s="50">
        <f t="shared" ref="L18:L26" si="1">SUM(C18:K18)</f>
        <v>94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23</v>
      </c>
      <c r="D20" s="49">
        <v>0</v>
      </c>
      <c r="E20" s="49">
        <v>1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24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26</v>
      </c>
      <c r="D21" s="49">
        <v>0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27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17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28</v>
      </c>
      <c r="D23" s="49">
        <v>0</v>
      </c>
      <c r="E23" s="49">
        <v>3</v>
      </c>
      <c r="F23" s="49">
        <v>0</v>
      </c>
      <c r="G23" s="49">
        <v>0</v>
      </c>
      <c r="H23" s="49">
        <v>21</v>
      </c>
      <c r="I23" s="49">
        <v>0</v>
      </c>
      <c r="J23" s="54">
        <v>0</v>
      </c>
      <c r="K23" s="49">
        <v>0</v>
      </c>
      <c r="L23" s="50">
        <f t="shared" si="1"/>
        <v>52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187</v>
      </c>
      <c r="D25" s="52">
        <f t="shared" si="2"/>
        <v>3</v>
      </c>
      <c r="E25" s="52">
        <f t="shared" si="2"/>
        <v>4</v>
      </c>
      <c r="F25" s="52">
        <f t="shared" si="2"/>
        <v>0</v>
      </c>
      <c r="G25" s="52">
        <f t="shared" si="2"/>
        <v>0</v>
      </c>
      <c r="H25" s="52">
        <f t="shared" si="2"/>
        <v>27</v>
      </c>
      <c r="I25" s="52">
        <f t="shared" si="2"/>
        <v>0</v>
      </c>
      <c r="J25" s="52">
        <f t="shared" si="2"/>
        <v>0</v>
      </c>
      <c r="K25" s="52">
        <f t="shared" si="2"/>
        <v>0</v>
      </c>
      <c r="L25" s="50">
        <f t="shared" si="1"/>
        <v>221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217</v>
      </c>
      <c r="D26" s="57">
        <f t="shared" si="3"/>
        <v>3</v>
      </c>
      <c r="E26" s="57">
        <f t="shared" si="3"/>
        <v>4</v>
      </c>
      <c r="F26" s="57">
        <f t="shared" si="3"/>
        <v>0</v>
      </c>
      <c r="G26" s="57">
        <f t="shared" si="3"/>
        <v>0</v>
      </c>
      <c r="H26" s="57">
        <f t="shared" si="3"/>
        <v>28</v>
      </c>
      <c r="I26" s="57">
        <f t="shared" si="3"/>
        <v>0</v>
      </c>
      <c r="J26" s="57">
        <f t="shared" si="3"/>
        <v>1</v>
      </c>
      <c r="K26" s="57">
        <f t="shared" si="3"/>
        <v>0</v>
      </c>
      <c r="L26" s="58">
        <f t="shared" si="1"/>
        <v>253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37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37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23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71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71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393</v>
      </c>
      <c r="D18" s="49">
        <v>12</v>
      </c>
      <c r="E18" s="49">
        <v>0</v>
      </c>
      <c r="F18" s="49">
        <v>0</v>
      </c>
      <c r="G18" s="49">
        <v>0</v>
      </c>
      <c r="H18" s="49">
        <v>4</v>
      </c>
      <c r="I18" s="49">
        <v>1</v>
      </c>
      <c r="J18" s="54">
        <v>0</v>
      </c>
      <c r="K18" s="49">
        <v>1</v>
      </c>
      <c r="L18" s="50">
        <f t="shared" ref="L18:L26" si="1">SUM(C18:K18)</f>
        <v>411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145</v>
      </c>
      <c r="D21" s="49">
        <v>3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3</v>
      </c>
      <c r="L21" s="50">
        <f t="shared" si="1"/>
        <v>151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267</v>
      </c>
      <c r="D23" s="49">
        <v>14</v>
      </c>
      <c r="E23" s="49">
        <v>2</v>
      </c>
      <c r="F23" s="49">
        <v>0</v>
      </c>
      <c r="G23" s="49">
        <v>0</v>
      </c>
      <c r="H23" s="49">
        <v>50</v>
      </c>
      <c r="I23" s="49">
        <v>1</v>
      </c>
      <c r="J23" s="54">
        <v>0</v>
      </c>
      <c r="K23" s="49">
        <v>13</v>
      </c>
      <c r="L23" s="50">
        <f t="shared" si="1"/>
        <v>347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805</v>
      </c>
      <c r="D25" s="52">
        <f t="shared" si="2"/>
        <v>29</v>
      </c>
      <c r="E25" s="52">
        <f t="shared" si="2"/>
        <v>2</v>
      </c>
      <c r="F25" s="52">
        <f t="shared" si="2"/>
        <v>0</v>
      </c>
      <c r="G25" s="52">
        <f t="shared" si="2"/>
        <v>0</v>
      </c>
      <c r="H25" s="52">
        <f t="shared" si="2"/>
        <v>54</v>
      </c>
      <c r="I25" s="52">
        <f t="shared" si="2"/>
        <v>2</v>
      </c>
      <c r="J25" s="52">
        <f t="shared" si="2"/>
        <v>0</v>
      </c>
      <c r="K25" s="52">
        <f t="shared" si="2"/>
        <v>17</v>
      </c>
      <c r="L25" s="50">
        <f t="shared" si="1"/>
        <v>909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876</v>
      </c>
      <c r="D26" s="57">
        <f t="shared" si="3"/>
        <v>29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54</v>
      </c>
      <c r="I26" s="57">
        <f t="shared" si="3"/>
        <v>2</v>
      </c>
      <c r="J26" s="57">
        <f t="shared" si="3"/>
        <v>0</v>
      </c>
      <c r="K26" s="57">
        <f t="shared" si="3"/>
        <v>17</v>
      </c>
      <c r="L26" s="58">
        <f t="shared" si="1"/>
        <v>980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11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11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31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8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51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53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140</v>
      </c>
      <c r="D18" s="49">
        <v>1</v>
      </c>
      <c r="E18" s="49">
        <v>0</v>
      </c>
      <c r="F18" s="49">
        <v>0</v>
      </c>
      <c r="G18" s="49">
        <v>0</v>
      </c>
      <c r="H18" s="49">
        <v>14</v>
      </c>
      <c r="I18" s="49">
        <v>0</v>
      </c>
      <c r="J18" s="54">
        <v>0</v>
      </c>
      <c r="K18" s="49">
        <v>0</v>
      </c>
      <c r="L18" s="50">
        <f t="shared" ref="L18:L26" si="1">SUM(C18:K18)</f>
        <v>155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</v>
      </c>
      <c r="L20" s="50">
        <f t="shared" si="1"/>
        <v>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19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32</v>
      </c>
      <c r="D22" s="49">
        <v>0</v>
      </c>
      <c r="E22" s="49">
        <v>1</v>
      </c>
      <c r="F22" s="49">
        <v>0</v>
      </c>
      <c r="G22" s="49">
        <v>1</v>
      </c>
      <c r="H22" s="49">
        <v>5</v>
      </c>
      <c r="I22" s="49">
        <v>0</v>
      </c>
      <c r="J22" s="54">
        <v>0</v>
      </c>
      <c r="K22" s="49">
        <v>1</v>
      </c>
      <c r="L22" s="50">
        <f t="shared" si="1"/>
        <v>40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71</v>
      </c>
      <c r="D23" s="49">
        <v>0</v>
      </c>
      <c r="E23" s="49">
        <v>0</v>
      </c>
      <c r="F23" s="49">
        <v>0</v>
      </c>
      <c r="G23" s="49">
        <v>0</v>
      </c>
      <c r="H23" s="49">
        <v>38</v>
      </c>
      <c r="I23" s="49">
        <v>0</v>
      </c>
      <c r="J23" s="54">
        <v>0</v>
      </c>
      <c r="K23" s="49">
        <v>3</v>
      </c>
      <c r="L23" s="50">
        <f t="shared" si="1"/>
        <v>112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278</v>
      </c>
      <c r="D25" s="52">
        <f t="shared" si="2"/>
        <v>1</v>
      </c>
      <c r="E25" s="52">
        <f t="shared" si="2"/>
        <v>1</v>
      </c>
      <c r="F25" s="52">
        <f t="shared" si="2"/>
        <v>0</v>
      </c>
      <c r="G25" s="52">
        <f t="shared" si="2"/>
        <v>1</v>
      </c>
      <c r="H25" s="52">
        <f t="shared" si="2"/>
        <v>57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343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329</v>
      </c>
      <c r="D26" s="57">
        <f t="shared" si="3"/>
        <v>1</v>
      </c>
      <c r="E26" s="57">
        <f t="shared" si="3"/>
        <v>1</v>
      </c>
      <c r="F26" s="57">
        <f t="shared" si="3"/>
        <v>0</v>
      </c>
      <c r="G26" s="57">
        <f t="shared" si="3"/>
        <v>1</v>
      </c>
      <c r="H26" s="57">
        <f t="shared" si="3"/>
        <v>57</v>
      </c>
      <c r="I26" s="57">
        <f t="shared" si="3"/>
        <v>0</v>
      </c>
      <c r="J26" s="57">
        <f t="shared" si="3"/>
        <v>2</v>
      </c>
      <c r="K26" s="57">
        <f t="shared" si="3"/>
        <v>5</v>
      </c>
      <c r="L26" s="58">
        <f t="shared" si="1"/>
        <v>396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21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22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12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0</v>
      </c>
      <c r="L15" s="50">
        <f>SUM(C15:K15)</f>
        <v>15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41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45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113</v>
      </c>
      <c r="D18" s="49">
        <v>7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120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5</v>
      </c>
      <c r="D19" s="49">
        <v>2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17</v>
      </c>
      <c r="D21" s="49">
        <v>5</v>
      </c>
      <c r="E21" s="49">
        <v>0</v>
      </c>
      <c r="F21" s="49">
        <v>0</v>
      </c>
      <c r="G21" s="49">
        <v>0</v>
      </c>
      <c r="H21" s="49">
        <v>2</v>
      </c>
      <c r="I21" s="49">
        <v>0</v>
      </c>
      <c r="J21" s="54">
        <v>0</v>
      </c>
      <c r="K21" s="49">
        <v>2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98</v>
      </c>
      <c r="D23" s="49">
        <v>8</v>
      </c>
      <c r="E23" s="49">
        <v>1</v>
      </c>
      <c r="F23" s="49">
        <v>0</v>
      </c>
      <c r="G23" s="49">
        <v>0</v>
      </c>
      <c r="H23" s="49">
        <v>30</v>
      </c>
      <c r="I23" s="49">
        <v>0</v>
      </c>
      <c r="J23" s="54">
        <v>0</v>
      </c>
      <c r="K23" s="49">
        <v>3</v>
      </c>
      <c r="L23" s="50">
        <f t="shared" si="1"/>
        <v>140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234</v>
      </c>
      <c r="D25" s="52">
        <f t="shared" si="2"/>
        <v>22</v>
      </c>
      <c r="E25" s="52">
        <f t="shared" si="2"/>
        <v>1</v>
      </c>
      <c r="F25" s="52">
        <f t="shared" si="2"/>
        <v>0</v>
      </c>
      <c r="G25" s="52">
        <f t="shared" si="2"/>
        <v>0</v>
      </c>
      <c r="H25" s="52">
        <f t="shared" si="2"/>
        <v>33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295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275</v>
      </c>
      <c r="D26" s="57">
        <f t="shared" si="3"/>
        <v>23</v>
      </c>
      <c r="E26" s="57">
        <f t="shared" si="3"/>
        <v>1</v>
      </c>
      <c r="F26" s="57">
        <f t="shared" si="3"/>
        <v>0</v>
      </c>
      <c r="G26" s="57">
        <f t="shared" si="3"/>
        <v>0</v>
      </c>
      <c r="H26" s="57">
        <f t="shared" si="3"/>
        <v>33</v>
      </c>
      <c r="I26" s="57">
        <f t="shared" si="3"/>
        <v>0</v>
      </c>
      <c r="J26" s="57">
        <f t="shared" si="3"/>
        <v>3</v>
      </c>
      <c r="K26" s="57">
        <f t="shared" si="3"/>
        <v>5</v>
      </c>
      <c r="L26" s="58">
        <f t="shared" si="1"/>
        <v>340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8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30" customHeight="1">
      <c r="A2" s="86"/>
      <c r="B2" s="86" t="s">
        <v>1</v>
      </c>
      <c r="C2" s="87" t="s">
        <v>2</v>
      </c>
      <c r="D2" s="88"/>
      <c r="E2" s="86"/>
      <c r="F2" s="86"/>
      <c r="G2" s="86"/>
      <c r="H2" s="86"/>
      <c r="I2" s="86"/>
      <c r="J2" s="86"/>
      <c r="K2" s="86"/>
      <c r="L2" s="87"/>
      <c r="M2" s="86"/>
      <c r="N2" s="86"/>
      <c r="O2" s="86"/>
    </row>
    <row r="3" spans="1:15" ht="30" customHeight="1">
      <c r="A3" s="86"/>
      <c r="B3" s="86" t="s">
        <v>3</v>
      </c>
      <c r="C3" s="89" t="s">
        <v>53</v>
      </c>
      <c r="D3" s="88"/>
      <c r="E3" s="89"/>
      <c r="F3" s="86"/>
      <c r="G3" s="87"/>
      <c r="H3" s="87"/>
      <c r="I3" s="87"/>
      <c r="J3" s="87"/>
      <c r="K3" s="87"/>
      <c r="L3" s="87"/>
      <c r="M3" s="86"/>
      <c r="N3" s="86"/>
      <c r="O3" s="86"/>
    </row>
    <row r="4" spans="1:15" ht="30" customHeight="1">
      <c r="A4" s="86"/>
      <c r="B4" s="86" t="s">
        <v>5</v>
      </c>
      <c r="C4" s="90" t="s">
        <v>80</v>
      </c>
      <c r="D4" s="91">
        <v>2024</v>
      </c>
      <c r="E4" s="88"/>
      <c r="F4" s="86"/>
      <c r="G4" s="87"/>
      <c r="H4" s="87"/>
      <c r="I4" s="87"/>
      <c r="J4" s="87"/>
      <c r="K4" s="87"/>
      <c r="L4" s="87"/>
      <c r="M4" s="86"/>
      <c r="N4" s="86"/>
      <c r="O4" s="86"/>
    </row>
    <row r="5" spans="1:15" ht="19.5" customHeight="1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7"/>
      <c r="M5" s="86"/>
      <c r="N5" s="86"/>
      <c r="O5" s="86"/>
    </row>
    <row r="6" spans="1:15" ht="49.5" customHeight="1">
      <c r="A6" s="8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86"/>
      <c r="N6" s="86"/>
      <c r="O6" s="86"/>
    </row>
    <row r="7" spans="1:15" ht="49.5" customHeight="1">
      <c r="A7" s="86"/>
      <c r="B7" s="87" t="s">
        <v>7</v>
      </c>
      <c r="C7" s="86"/>
      <c r="D7" s="86"/>
      <c r="E7" s="86"/>
      <c r="F7" s="86"/>
      <c r="G7" s="86"/>
      <c r="H7" s="86"/>
      <c r="I7" s="86"/>
      <c r="J7" s="86"/>
      <c r="K7" s="86"/>
      <c r="L7" s="87"/>
      <c r="M7" s="86"/>
      <c r="N7" s="86"/>
      <c r="O7" s="86"/>
    </row>
    <row r="8" spans="1:15" ht="39.75" customHeight="1">
      <c r="A8" s="92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92"/>
      <c r="N8" s="92"/>
      <c r="O8" s="92"/>
    </row>
    <row r="9" spans="1:15" ht="39.75" customHeight="1">
      <c r="A9" s="9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92"/>
      <c r="N9" s="92"/>
      <c r="O9" s="92"/>
    </row>
    <row r="10" spans="1:15" ht="49.5" customHeight="1">
      <c r="A10" s="92"/>
      <c r="B10" s="259"/>
      <c r="C10" s="93" t="s">
        <v>17</v>
      </c>
      <c r="D10" s="93" t="s">
        <v>99</v>
      </c>
      <c r="E10" s="93" t="s">
        <v>19</v>
      </c>
      <c r="F10" s="93" t="s">
        <v>20</v>
      </c>
      <c r="G10" s="93" t="s">
        <v>21</v>
      </c>
      <c r="H10" s="93" t="s">
        <v>19</v>
      </c>
      <c r="I10" s="93" t="s">
        <v>20</v>
      </c>
      <c r="J10" s="251"/>
      <c r="K10" s="251"/>
      <c r="L10" s="254"/>
      <c r="M10" s="92"/>
      <c r="N10" s="92"/>
      <c r="O10" s="92"/>
    </row>
    <row r="11" spans="1:15" ht="24.75" customHeight="1">
      <c r="A11" s="92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92"/>
      <c r="N11" s="92"/>
      <c r="O11" s="92"/>
    </row>
    <row r="12" spans="1:15" ht="24.75" customHeight="1">
      <c r="A12" s="92"/>
      <c r="B12" s="94" t="s">
        <v>83</v>
      </c>
      <c r="C12" s="95">
        <v>1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6">
        <f>SUM(C12:K12)</f>
        <v>1</v>
      </c>
      <c r="M12" s="92"/>
      <c r="N12" s="92"/>
      <c r="O12" s="92"/>
    </row>
    <row r="13" spans="1:15" ht="24.75" customHeight="1">
      <c r="A13" s="92"/>
      <c r="B13" s="94" t="s">
        <v>84</v>
      </c>
      <c r="C13" s="95">
        <v>11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1</v>
      </c>
      <c r="L13" s="96">
        <f>SUM(C13:K13)</f>
        <v>12</v>
      </c>
      <c r="M13" s="92"/>
      <c r="N13" s="92"/>
      <c r="O13" s="92"/>
    </row>
    <row r="14" spans="1:15" ht="24.75" customHeight="1">
      <c r="A14" s="92"/>
      <c r="B14" s="94" t="s">
        <v>85</v>
      </c>
      <c r="C14" s="95">
        <v>38</v>
      </c>
      <c r="D14" s="95">
        <v>2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f>SUM(C14:K14)</f>
        <v>40</v>
      </c>
      <c r="M14" s="92"/>
      <c r="N14" s="92"/>
      <c r="O14" s="92"/>
    </row>
    <row r="15" spans="1:15" ht="24.75" customHeight="1">
      <c r="A15" s="92"/>
      <c r="B15" s="94" t="s">
        <v>100</v>
      </c>
      <c r="C15" s="95">
        <v>11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f>SUM(C15:K15)</f>
        <v>11</v>
      </c>
      <c r="M15" s="92"/>
      <c r="N15" s="92"/>
      <c r="O15" s="92"/>
    </row>
    <row r="16" spans="1:15" ht="24.75" customHeight="1">
      <c r="A16" s="92"/>
      <c r="B16" s="97" t="s">
        <v>87</v>
      </c>
      <c r="C16" s="98">
        <f t="shared" ref="C16:K16" si="0">SUM(C12:C15)</f>
        <v>61</v>
      </c>
      <c r="D16" s="98">
        <f t="shared" si="0"/>
        <v>2</v>
      </c>
      <c r="E16" s="98">
        <f t="shared" si="0"/>
        <v>0</v>
      </c>
      <c r="F16" s="98">
        <f t="shared" si="0"/>
        <v>0</v>
      </c>
      <c r="G16" s="98">
        <f t="shared" si="0"/>
        <v>0</v>
      </c>
      <c r="H16" s="98">
        <f t="shared" si="0"/>
        <v>0</v>
      </c>
      <c r="I16" s="98">
        <f t="shared" si="0"/>
        <v>0</v>
      </c>
      <c r="J16" s="98">
        <f t="shared" si="0"/>
        <v>0</v>
      </c>
      <c r="K16" s="98">
        <f t="shared" si="0"/>
        <v>1</v>
      </c>
      <c r="L16" s="96">
        <f>SUM(C16:K16)</f>
        <v>64</v>
      </c>
      <c r="M16" s="92"/>
      <c r="N16" s="92"/>
      <c r="O16" s="92"/>
    </row>
    <row r="17" spans="1:15" ht="24.75" customHeight="1">
      <c r="A17" s="92"/>
      <c r="B17" s="99" t="s">
        <v>101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2"/>
      <c r="N17" s="92"/>
      <c r="O17" s="92"/>
    </row>
    <row r="18" spans="1:15" ht="24.75" customHeight="1">
      <c r="A18" s="92"/>
      <c r="B18" s="94" t="s">
        <v>89</v>
      </c>
      <c r="C18" s="95">
        <v>252</v>
      </c>
      <c r="D18" s="95">
        <v>5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100">
        <v>0</v>
      </c>
      <c r="K18" s="95">
        <v>0</v>
      </c>
      <c r="L18" s="96">
        <f t="shared" ref="L18:L26" si="1">SUM(C18:K18)</f>
        <v>257</v>
      </c>
      <c r="M18" s="92"/>
      <c r="N18" s="92"/>
      <c r="O18" s="92"/>
    </row>
    <row r="19" spans="1:15" ht="24.75" customHeight="1">
      <c r="A19" s="92"/>
      <c r="B19" s="94" t="s">
        <v>90</v>
      </c>
      <c r="C19" s="95">
        <v>26</v>
      </c>
      <c r="D19" s="95">
        <v>2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100">
        <v>0</v>
      </c>
      <c r="K19" s="95">
        <v>0</v>
      </c>
      <c r="L19" s="96">
        <f t="shared" si="1"/>
        <v>28</v>
      </c>
      <c r="M19" s="92"/>
      <c r="N19" s="92"/>
      <c r="O19" s="92"/>
    </row>
    <row r="20" spans="1:15" ht="24.75" customHeight="1">
      <c r="A20" s="92"/>
      <c r="B20" s="94" t="s">
        <v>91</v>
      </c>
      <c r="C20" s="95">
        <v>6</v>
      </c>
      <c r="D20" s="95">
        <v>1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100">
        <v>0</v>
      </c>
      <c r="K20" s="95">
        <v>0</v>
      </c>
      <c r="L20" s="96">
        <f t="shared" si="1"/>
        <v>7</v>
      </c>
      <c r="M20" s="92"/>
      <c r="N20" s="92"/>
      <c r="O20" s="92"/>
    </row>
    <row r="21" spans="1:15" ht="24.75" customHeight="1">
      <c r="A21" s="92"/>
      <c r="B21" s="94" t="s">
        <v>92</v>
      </c>
      <c r="C21" s="95">
        <v>19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100">
        <v>0</v>
      </c>
      <c r="K21" s="95">
        <v>0</v>
      </c>
      <c r="L21" s="96">
        <f t="shared" si="1"/>
        <v>19</v>
      </c>
      <c r="M21" s="92"/>
      <c r="N21" s="92"/>
      <c r="O21" s="92"/>
    </row>
    <row r="22" spans="1:15" ht="24.75" customHeight="1">
      <c r="A22" s="92"/>
      <c r="B22" s="94" t="s">
        <v>93</v>
      </c>
      <c r="C22" s="95">
        <v>12</v>
      </c>
      <c r="D22" s="95">
        <v>2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100">
        <v>0</v>
      </c>
      <c r="K22" s="95">
        <v>1</v>
      </c>
      <c r="L22" s="96">
        <f t="shared" si="1"/>
        <v>15</v>
      </c>
      <c r="M22" s="92"/>
      <c r="N22" s="92"/>
      <c r="O22" s="92"/>
    </row>
    <row r="23" spans="1:15" ht="24.75" customHeight="1">
      <c r="A23" s="92"/>
      <c r="B23" s="94" t="s">
        <v>94</v>
      </c>
      <c r="C23" s="95">
        <v>203</v>
      </c>
      <c r="D23" s="95">
        <v>10</v>
      </c>
      <c r="E23" s="95">
        <v>0</v>
      </c>
      <c r="F23" s="95">
        <v>0</v>
      </c>
      <c r="G23" s="95">
        <v>0</v>
      </c>
      <c r="H23" s="95">
        <v>21</v>
      </c>
      <c r="I23" s="95">
        <v>0</v>
      </c>
      <c r="J23" s="100">
        <v>0</v>
      </c>
      <c r="K23" s="95">
        <v>4</v>
      </c>
      <c r="L23" s="96">
        <f t="shared" si="1"/>
        <v>238</v>
      </c>
      <c r="M23" s="92"/>
      <c r="N23" s="92"/>
      <c r="O23" s="92"/>
    </row>
    <row r="24" spans="1:15" ht="24.75" customHeight="1">
      <c r="A24" s="92"/>
      <c r="B24" s="101" t="s">
        <v>95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100">
        <v>0</v>
      </c>
      <c r="K24" s="95">
        <v>0</v>
      </c>
      <c r="L24" s="96">
        <f t="shared" si="1"/>
        <v>0</v>
      </c>
      <c r="M24" s="92"/>
      <c r="N24" s="92"/>
      <c r="O24" s="92"/>
    </row>
    <row r="25" spans="1:15" ht="24.75" customHeight="1">
      <c r="A25" s="92"/>
      <c r="B25" s="97" t="s">
        <v>96</v>
      </c>
      <c r="C25" s="98">
        <f t="shared" ref="C25:K25" si="2">SUM(C18:C24)</f>
        <v>518</v>
      </c>
      <c r="D25" s="98">
        <f t="shared" si="2"/>
        <v>20</v>
      </c>
      <c r="E25" s="98">
        <f t="shared" si="2"/>
        <v>0</v>
      </c>
      <c r="F25" s="98">
        <f t="shared" si="2"/>
        <v>0</v>
      </c>
      <c r="G25" s="98">
        <f t="shared" si="2"/>
        <v>0</v>
      </c>
      <c r="H25" s="98">
        <f t="shared" si="2"/>
        <v>21</v>
      </c>
      <c r="I25" s="98">
        <f t="shared" si="2"/>
        <v>0</v>
      </c>
      <c r="J25" s="98">
        <f t="shared" si="2"/>
        <v>0</v>
      </c>
      <c r="K25" s="98">
        <f t="shared" si="2"/>
        <v>5</v>
      </c>
      <c r="L25" s="96">
        <f t="shared" si="1"/>
        <v>564</v>
      </c>
      <c r="M25" s="92"/>
      <c r="N25" s="92"/>
      <c r="O25" s="92"/>
    </row>
    <row r="26" spans="1:15" ht="24.75" customHeight="1">
      <c r="A26" s="92"/>
      <c r="B26" s="102" t="s">
        <v>78</v>
      </c>
      <c r="C26" s="103">
        <f t="shared" ref="C26:K26" si="3">C16+C25</f>
        <v>579</v>
      </c>
      <c r="D26" s="103">
        <f t="shared" si="3"/>
        <v>22</v>
      </c>
      <c r="E26" s="103">
        <f t="shared" si="3"/>
        <v>0</v>
      </c>
      <c r="F26" s="103">
        <f t="shared" si="3"/>
        <v>0</v>
      </c>
      <c r="G26" s="103">
        <f t="shared" si="3"/>
        <v>0</v>
      </c>
      <c r="H26" s="103">
        <f t="shared" si="3"/>
        <v>21</v>
      </c>
      <c r="I26" s="103">
        <f t="shared" si="3"/>
        <v>0</v>
      </c>
      <c r="J26" s="103">
        <f t="shared" si="3"/>
        <v>0</v>
      </c>
      <c r="K26" s="103">
        <f t="shared" si="3"/>
        <v>6</v>
      </c>
      <c r="L26" s="104">
        <f t="shared" si="1"/>
        <v>628</v>
      </c>
      <c r="M26" s="92"/>
      <c r="N26" s="92"/>
      <c r="O26" s="92"/>
    </row>
    <row r="27" spans="1:15" ht="19.5" customHeight="1">
      <c r="A27" s="92"/>
      <c r="B27" s="92"/>
      <c r="C27" s="105"/>
      <c r="D27" s="105"/>
      <c r="E27" s="92"/>
      <c r="F27" s="92"/>
      <c r="G27" s="92"/>
      <c r="H27" s="92"/>
      <c r="I27" s="92"/>
      <c r="J27" s="92"/>
      <c r="K27" s="92"/>
      <c r="L27" s="106"/>
      <c r="M27" s="92"/>
      <c r="N27" s="92"/>
      <c r="O27" s="92"/>
    </row>
    <row r="28" spans="1:15" ht="24.75" customHeight="1">
      <c r="A28" s="92"/>
      <c r="B28" s="106" t="s">
        <v>97</v>
      </c>
      <c r="C28" s="92"/>
      <c r="D28" s="92"/>
      <c r="E28" s="92"/>
      <c r="F28" s="92"/>
      <c r="G28" s="92"/>
      <c r="H28" s="92"/>
      <c r="I28" s="92"/>
      <c r="J28" s="92"/>
      <c r="K28" s="92"/>
      <c r="L28" s="106"/>
      <c r="M28" s="92"/>
      <c r="N28" s="92"/>
      <c r="O28" s="92"/>
    </row>
    <row r="29" spans="1:15" ht="30" customHeight="1">
      <c r="A29" s="92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92"/>
      <c r="N29" s="92"/>
      <c r="O29" s="92"/>
    </row>
    <row r="30" spans="1:15" ht="19.5" customHeight="1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106"/>
      <c r="M30" s="92"/>
      <c r="N30" s="92"/>
      <c r="O30" s="92"/>
    </row>
    <row r="31" spans="1:15" ht="19.5" customHeight="1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106"/>
      <c r="M31" s="92"/>
      <c r="N31" s="92"/>
      <c r="O31" s="92"/>
    </row>
    <row r="32" spans="1:15" ht="19.5" customHeight="1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106"/>
      <c r="M32" s="92"/>
      <c r="N32" s="92"/>
      <c r="O32" s="92"/>
    </row>
    <row r="33" spans="1:15" ht="19.5" customHeight="1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106"/>
      <c r="M33" s="92"/>
      <c r="N33" s="92"/>
      <c r="O33" s="92"/>
    </row>
    <row r="34" spans="1:15" ht="19.5" customHeight="1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106"/>
      <c r="M34" s="92"/>
      <c r="N34" s="92"/>
      <c r="O34" s="92"/>
    </row>
    <row r="35" spans="1:15" ht="19.5" customHeight="1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106"/>
      <c r="M35" s="92"/>
      <c r="N35" s="92"/>
      <c r="O35" s="92"/>
    </row>
    <row r="36" spans="1:15" ht="19.5" customHeight="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106"/>
      <c r="M36" s="92"/>
      <c r="N36" s="92"/>
      <c r="O36" s="92"/>
    </row>
    <row r="37" spans="1:15" ht="19.5" customHeight="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106"/>
      <c r="M37" s="92"/>
      <c r="N37" s="92"/>
      <c r="O37" s="92"/>
    </row>
    <row r="38" spans="1:15" ht="19.5" customHeight="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106"/>
      <c r="M38" s="92"/>
      <c r="N38" s="92"/>
      <c r="O38" s="92"/>
    </row>
    <row r="39" spans="1:15" ht="19.5" customHeight="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106"/>
      <c r="M39" s="92"/>
      <c r="N39" s="92"/>
      <c r="O39" s="92"/>
    </row>
    <row r="40" spans="1:15" ht="19.5" customHeight="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106"/>
      <c r="M40" s="92"/>
      <c r="N40" s="92"/>
      <c r="O40" s="92"/>
    </row>
    <row r="41" spans="1:15" ht="19.5" customHeight="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106"/>
      <c r="M41" s="92"/>
      <c r="N41" s="92"/>
      <c r="O41" s="92"/>
    </row>
    <row r="42" spans="1:15" ht="19.5" customHeight="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106"/>
      <c r="M42" s="92"/>
      <c r="N42" s="92"/>
      <c r="O42" s="92"/>
    </row>
    <row r="43" spans="1:15" ht="19.5" customHeight="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106"/>
      <c r="M43" s="92"/>
      <c r="N43" s="92"/>
      <c r="O43" s="92"/>
    </row>
    <row r="44" spans="1:15" ht="19.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106"/>
      <c r="M44" s="92"/>
      <c r="N44" s="92"/>
      <c r="O44" s="92"/>
    </row>
    <row r="45" spans="1:15" ht="19.5" customHeight="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106"/>
      <c r="M45" s="92"/>
      <c r="N45" s="92"/>
      <c r="O45" s="9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107"/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ht="30" customHeight="1">
      <c r="A2" s="108"/>
      <c r="B2" s="108" t="s">
        <v>1</v>
      </c>
      <c r="C2" s="109" t="s">
        <v>2</v>
      </c>
      <c r="D2" s="110"/>
      <c r="E2" s="108"/>
      <c r="F2" s="108"/>
      <c r="G2" s="108"/>
      <c r="H2" s="108"/>
      <c r="I2" s="108"/>
      <c r="J2" s="108"/>
      <c r="K2" s="108"/>
      <c r="L2" s="109"/>
      <c r="M2" s="108"/>
      <c r="N2" s="108"/>
      <c r="O2" s="108"/>
    </row>
    <row r="3" spans="1:15" ht="30" customHeight="1">
      <c r="A3" s="108"/>
      <c r="B3" s="108" t="s">
        <v>3</v>
      </c>
      <c r="C3" s="111" t="s">
        <v>55</v>
      </c>
      <c r="D3" s="110"/>
      <c r="E3" s="111"/>
      <c r="F3" s="108"/>
      <c r="G3" s="109"/>
      <c r="H3" s="109"/>
      <c r="I3" s="109"/>
      <c r="J3" s="109"/>
      <c r="K3" s="109"/>
      <c r="L3" s="109"/>
      <c r="M3" s="108"/>
      <c r="N3" s="108"/>
      <c r="O3" s="108"/>
    </row>
    <row r="4" spans="1:15" ht="30" customHeight="1">
      <c r="A4" s="108"/>
      <c r="B4" s="108" t="s">
        <v>5</v>
      </c>
      <c r="C4" s="112" t="s">
        <v>80</v>
      </c>
      <c r="D4" s="113">
        <v>2024</v>
      </c>
      <c r="E4" s="110"/>
      <c r="F4" s="108"/>
      <c r="G4" s="109"/>
      <c r="H4" s="109"/>
      <c r="I4" s="109"/>
      <c r="J4" s="109"/>
      <c r="K4" s="109"/>
      <c r="L4" s="109"/>
      <c r="M4" s="108"/>
      <c r="N4" s="108"/>
      <c r="O4" s="108"/>
    </row>
    <row r="5" spans="1:15" ht="19.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9"/>
      <c r="M5" s="108"/>
      <c r="N5" s="108"/>
      <c r="O5" s="108"/>
    </row>
    <row r="6" spans="1:15" ht="49.5" customHeight="1">
      <c r="A6" s="10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08"/>
      <c r="N6" s="108"/>
      <c r="O6" s="108"/>
    </row>
    <row r="7" spans="1:15" ht="49.5" customHeight="1">
      <c r="A7" s="108"/>
      <c r="B7" s="109" t="s">
        <v>7</v>
      </c>
      <c r="C7" s="108"/>
      <c r="D7" s="108"/>
      <c r="E7" s="108"/>
      <c r="F7" s="108"/>
      <c r="G7" s="108"/>
      <c r="H7" s="108"/>
      <c r="I7" s="108"/>
      <c r="J7" s="108"/>
      <c r="K7" s="108"/>
      <c r="L7" s="109"/>
      <c r="M7" s="108"/>
      <c r="N7" s="108"/>
      <c r="O7" s="108"/>
    </row>
    <row r="8" spans="1:15" ht="39.75" customHeight="1">
      <c r="A8" s="114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14"/>
      <c r="N8" s="114"/>
      <c r="O8" s="114"/>
    </row>
    <row r="9" spans="1:15" ht="39.75" customHeight="1">
      <c r="A9" s="11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14"/>
      <c r="N9" s="114"/>
      <c r="O9" s="114"/>
    </row>
    <row r="10" spans="1:15" ht="49.5" customHeight="1">
      <c r="A10" s="114"/>
      <c r="B10" s="259"/>
      <c r="C10" s="115" t="s">
        <v>17</v>
      </c>
      <c r="D10" s="115" t="s">
        <v>99</v>
      </c>
      <c r="E10" s="115" t="s">
        <v>19</v>
      </c>
      <c r="F10" s="115" t="s">
        <v>20</v>
      </c>
      <c r="G10" s="115" t="s">
        <v>21</v>
      </c>
      <c r="H10" s="115" t="s">
        <v>19</v>
      </c>
      <c r="I10" s="115" t="s">
        <v>20</v>
      </c>
      <c r="J10" s="251"/>
      <c r="K10" s="251"/>
      <c r="L10" s="254"/>
      <c r="M10" s="114"/>
      <c r="N10" s="114"/>
      <c r="O10" s="114"/>
    </row>
    <row r="11" spans="1:15" ht="24.75" customHeight="1">
      <c r="A11" s="114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14"/>
      <c r="N11" s="114"/>
      <c r="O11" s="114"/>
    </row>
    <row r="12" spans="1:15" ht="24.75" customHeight="1">
      <c r="A12" s="114"/>
      <c r="B12" s="116" t="s">
        <v>83</v>
      </c>
      <c r="C12" s="117">
        <v>0</v>
      </c>
      <c r="D12" s="117">
        <v>0</v>
      </c>
      <c r="E12" s="117">
        <v>0</v>
      </c>
      <c r="F12" s="117">
        <v>0</v>
      </c>
      <c r="G12" s="117">
        <v>1</v>
      </c>
      <c r="H12" s="117">
        <v>0</v>
      </c>
      <c r="I12" s="117">
        <v>0</v>
      </c>
      <c r="J12" s="117">
        <v>0</v>
      </c>
      <c r="K12" s="117">
        <v>0</v>
      </c>
      <c r="L12" s="118">
        <f>SUM(C12:K12)</f>
        <v>1</v>
      </c>
      <c r="M12" s="114"/>
      <c r="N12" s="114"/>
      <c r="O12" s="114"/>
    </row>
    <row r="13" spans="1:15" ht="24.75" customHeight="1">
      <c r="A13" s="114"/>
      <c r="B13" s="116" t="s">
        <v>84</v>
      </c>
      <c r="C13" s="117">
        <v>7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1</v>
      </c>
      <c r="K13" s="117">
        <v>0</v>
      </c>
      <c r="L13" s="118">
        <f>SUM(C13:K13)</f>
        <v>8</v>
      </c>
      <c r="M13" s="114"/>
      <c r="N13" s="114"/>
      <c r="O13" s="114"/>
    </row>
    <row r="14" spans="1:15" ht="24.75" customHeight="1">
      <c r="A14" s="114"/>
      <c r="B14" s="116" t="s">
        <v>85</v>
      </c>
      <c r="C14" s="117">
        <v>17</v>
      </c>
      <c r="D14" s="117">
        <v>0</v>
      </c>
      <c r="E14" s="117">
        <v>0</v>
      </c>
      <c r="F14" s="117">
        <v>0</v>
      </c>
      <c r="G14" s="117">
        <v>0</v>
      </c>
      <c r="H14" s="117">
        <v>0</v>
      </c>
      <c r="I14" s="117">
        <v>1</v>
      </c>
      <c r="J14" s="117">
        <v>14</v>
      </c>
      <c r="K14" s="117">
        <v>0</v>
      </c>
      <c r="L14" s="118">
        <f>SUM(C14:K14)</f>
        <v>32</v>
      </c>
      <c r="M14" s="114"/>
      <c r="N14" s="114"/>
      <c r="O14" s="114"/>
    </row>
    <row r="15" spans="1:15" ht="24.75" customHeight="1">
      <c r="A15" s="114"/>
      <c r="B15" s="116" t="s">
        <v>100</v>
      </c>
      <c r="C15" s="117">
        <v>6</v>
      </c>
      <c r="D15" s="117">
        <v>1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6</v>
      </c>
      <c r="K15" s="117">
        <v>1</v>
      </c>
      <c r="L15" s="118">
        <f>SUM(C15:K15)</f>
        <v>14</v>
      </c>
      <c r="M15" s="114"/>
      <c r="N15" s="114"/>
      <c r="O15" s="114"/>
    </row>
    <row r="16" spans="1:15" ht="24.75" customHeight="1">
      <c r="A16" s="114"/>
      <c r="B16" s="119" t="s">
        <v>87</v>
      </c>
      <c r="C16" s="120">
        <f t="shared" ref="C16:K16" si="0">SUM(C12:C15)</f>
        <v>30</v>
      </c>
      <c r="D16" s="120">
        <f t="shared" si="0"/>
        <v>1</v>
      </c>
      <c r="E16" s="120">
        <f t="shared" si="0"/>
        <v>0</v>
      </c>
      <c r="F16" s="120">
        <f t="shared" si="0"/>
        <v>0</v>
      </c>
      <c r="G16" s="120">
        <f t="shared" si="0"/>
        <v>1</v>
      </c>
      <c r="H16" s="120">
        <f t="shared" si="0"/>
        <v>0</v>
      </c>
      <c r="I16" s="120">
        <f t="shared" si="0"/>
        <v>1</v>
      </c>
      <c r="J16" s="120">
        <f t="shared" si="0"/>
        <v>21</v>
      </c>
      <c r="K16" s="120">
        <f t="shared" si="0"/>
        <v>1</v>
      </c>
      <c r="L16" s="118">
        <f>SUM(C16:K16)</f>
        <v>55</v>
      </c>
      <c r="M16" s="114"/>
      <c r="N16" s="114"/>
      <c r="O16" s="114"/>
    </row>
    <row r="17" spans="1:15" ht="24.75" customHeight="1">
      <c r="A17" s="114"/>
      <c r="B17" s="121" t="s">
        <v>101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14"/>
      <c r="N17" s="114"/>
      <c r="O17" s="114"/>
    </row>
    <row r="18" spans="1:15" ht="24.75" customHeight="1">
      <c r="A18" s="114"/>
      <c r="B18" s="116" t="s">
        <v>89</v>
      </c>
      <c r="C18" s="117">
        <v>179</v>
      </c>
      <c r="D18" s="117">
        <v>14</v>
      </c>
      <c r="E18" s="117">
        <v>1</v>
      </c>
      <c r="F18" s="117">
        <v>0</v>
      </c>
      <c r="G18" s="117">
        <v>0</v>
      </c>
      <c r="H18" s="117">
        <v>0</v>
      </c>
      <c r="I18" s="117">
        <v>0</v>
      </c>
      <c r="J18" s="122">
        <v>0</v>
      </c>
      <c r="K18" s="117">
        <v>0</v>
      </c>
      <c r="L18" s="118">
        <f t="shared" ref="L18:L26" si="1">SUM(C18:K18)</f>
        <v>194</v>
      </c>
      <c r="M18" s="114"/>
      <c r="N18" s="114"/>
      <c r="O18" s="114"/>
    </row>
    <row r="19" spans="1:15" ht="24.75" customHeight="1">
      <c r="A19" s="114"/>
      <c r="B19" s="116" t="s">
        <v>90</v>
      </c>
      <c r="C19" s="117">
        <v>15</v>
      </c>
      <c r="D19" s="117">
        <v>0</v>
      </c>
      <c r="E19" s="117">
        <v>0</v>
      </c>
      <c r="F19" s="117">
        <v>0</v>
      </c>
      <c r="G19" s="117">
        <v>0</v>
      </c>
      <c r="H19" s="117">
        <v>2</v>
      </c>
      <c r="I19" s="117">
        <v>0</v>
      </c>
      <c r="J19" s="122">
        <v>0</v>
      </c>
      <c r="K19" s="117">
        <v>0</v>
      </c>
      <c r="L19" s="118">
        <f t="shared" si="1"/>
        <v>17</v>
      </c>
      <c r="M19" s="114"/>
      <c r="N19" s="114"/>
      <c r="O19" s="114"/>
    </row>
    <row r="20" spans="1:15" ht="24.75" customHeight="1">
      <c r="A20" s="114"/>
      <c r="B20" s="116" t="s">
        <v>91</v>
      </c>
      <c r="C20" s="117">
        <v>0</v>
      </c>
      <c r="D20" s="117">
        <v>0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0</v>
      </c>
      <c r="L20" s="118">
        <f t="shared" si="1"/>
        <v>0</v>
      </c>
      <c r="M20" s="114"/>
      <c r="N20" s="114"/>
      <c r="O20" s="114"/>
    </row>
    <row r="21" spans="1:15" ht="24.75" customHeight="1">
      <c r="A21" s="114"/>
      <c r="B21" s="116" t="s">
        <v>92</v>
      </c>
      <c r="C21" s="117">
        <v>15</v>
      </c>
      <c r="D21" s="117">
        <v>1</v>
      </c>
      <c r="E21" s="117">
        <v>0</v>
      </c>
      <c r="F21" s="117">
        <v>0</v>
      </c>
      <c r="G21" s="117">
        <v>0</v>
      </c>
      <c r="H21" s="117">
        <v>1</v>
      </c>
      <c r="I21" s="117">
        <v>0</v>
      </c>
      <c r="J21" s="122">
        <v>0</v>
      </c>
      <c r="K21" s="117">
        <v>0</v>
      </c>
      <c r="L21" s="118">
        <f t="shared" si="1"/>
        <v>17</v>
      </c>
      <c r="M21" s="114"/>
      <c r="N21" s="114"/>
      <c r="O21" s="114"/>
    </row>
    <row r="22" spans="1:15" ht="24.75" customHeight="1">
      <c r="A22" s="114"/>
      <c r="B22" s="116" t="s">
        <v>93</v>
      </c>
      <c r="C22" s="117">
        <v>3</v>
      </c>
      <c r="D22" s="117">
        <v>0</v>
      </c>
      <c r="E22" s="117">
        <v>0</v>
      </c>
      <c r="F22" s="117">
        <v>0</v>
      </c>
      <c r="G22" s="117">
        <v>0</v>
      </c>
      <c r="H22" s="117">
        <v>3</v>
      </c>
      <c r="I22" s="117">
        <v>0</v>
      </c>
      <c r="J22" s="122">
        <v>0</v>
      </c>
      <c r="K22" s="117">
        <v>0</v>
      </c>
      <c r="L22" s="118">
        <f t="shared" si="1"/>
        <v>6</v>
      </c>
      <c r="M22" s="114"/>
      <c r="N22" s="114"/>
      <c r="O22" s="114"/>
    </row>
    <row r="23" spans="1:15" ht="24.75" customHeight="1">
      <c r="A23" s="114"/>
      <c r="B23" s="116" t="s">
        <v>94</v>
      </c>
      <c r="C23" s="117">
        <v>186</v>
      </c>
      <c r="D23" s="117">
        <v>16</v>
      </c>
      <c r="E23" s="117">
        <v>2</v>
      </c>
      <c r="F23" s="117">
        <v>1</v>
      </c>
      <c r="G23" s="117">
        <v>0</v>
      </c>
      <c r="H23" s="117">
        <v>34</v>
      </c>
      <c r="I23" s="117">
        <v>3</v>
      </c>
      <c r="J23" s="122">
        <v>0</v>
      </c>
      <c r="K23" s="117">
        <v>0</v>
      </c>
      <c r="L23" s="118">
        <f t="shared" si="1"/>
        <v>242</v>
      </c>
      <c r="M23" s="114"/>
      <c r="N23" s="114"/>
      <c r="O23" s="114"/>
    </row>
    <row r="24" spans="1:15" ht="24.75" customHeight="1">
      <c r="A24" s="114"/>
      <c r="B24" s="123" t="s">
        <v>95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M24" s="114"/>
      <c r="N24" s="114"/>
      <c r="O24" s="114"/>
    </row>
    <row r="25" spans="1:15" ht="24.75" customHeight="1">
      <c r="A25" s="114"/>
      <c r="B25" s="119" t="s">
        <v>96</v>
      </c>
      <c r="C25" s="120">
        <f t="shared" ref="C25:K25" si="2">SUM(C18:C24)</f>
        <v>398</v>
      </c>
      <c r="D25" s="120">
        <f t="shared" si="2"/>
        <v>31</v>
      </c>
      <c r="E25" s="120">
        <f t="shared" si="2"/>
        <v>3</v>
      </c>
      <c r="F25" s="120">
        <f t="shared" si="2"/>
        <v>1</v>
      </c>
      <c r="G25" s="120">
        <f t="shared" si="2"/>
        <v>0</v>
      </c>
      <c r="H25" s="120">
        <f t="shared" si="2"/>
        <v>40</v>
      </c>
      <c r="I25" s="120">
        <f t="shared" si="2"/>
        <v>3</v>
      </c>
      <c r="J25" s="120">
        <f t="shared" si="2"/>
        <v>0</v>
      </c>
      <c r="K25" s="120">
        <f t="shared" si="2"/>
        <v>0</v>
      </c>
      <c r="L25" s="118">
        <f t="shared" si="1"/>
        <v>476</v>
      </c>
      <c r="M25" s="114"/>
      <c r="N25" s="114"/>
      <c r="O25" s="114"/>
    </row>
    <row r="26" spans="1:15" ht="24.75" customHeight="1">
      <c r="A26" s="114"/>
      <c r="B26" s="124" t="s">
        <v>78</v>
      </c>
      <c r="C26" s="125">
        <f t="shared" ref="C26:K26" si="3">C16+C25</f>
        <v>428</v>
      </c>
      <c r="D26" s="125">
        <f t="shared" si="3"/>
        <v>32</v>
      </c>
      <c r="E26" s="125">
        <f t="shared" si="3"/>
        <v>3</v>
      </c>
      <c r="F26" s="125">
        <f t="shared" si="3"/>
        <v>1</v>
      </c>
      <c r="G26" s="125">
        <f t="shared" si="3"/>
        <v>1</v>
      </c>
      <c r="H26" s="125">
        <f t="shared" si="3"/>
        <v>40</v>
      </c>
      <c r="I26" s="125">
        <f t="shared" si="3"/>
        <v>4</v>
      </c>
      <c r="J26" s="125">
        <f t="shared" si="3"/>
        <v>21</v>
      </c>
      <c r="K26" s="125">
        <f t="shared" si="3"/>
        <v>1</v>
      </c>
      <c r="L26" s="126">
        <f t="shared" si="1"/>
        <v>531</v>
      </c>
      <c r="M26" s="114"/>
      <c r="N26" s="114"/>
      <c r="O26" s="114"/>
    </row>
    <row r="27" spans="1:15" ht="19.5" customHeight="1">
      <c r="A27" s="114"/>
      <c r="B27" s="114"/>
      <c r="C27" s="127"/>
      <c r="D27" s="127"/>
      <c r="E27" s="114"/>
      <c r="F27" s="114"/>
      <c r="G27" s="114"/>
      <c r="H27" s="114"/>
      <c r="I27" s="114"/>
      <c r="J27" s="114"/>
      <c r="K27" s="114"/>
      <c r="L27" s="128"/>
      <c r="M27" s="114"/>
      <c r="N27" s="114"/>
      <c r="O27" s="114"/>
    </row>
    <row r="28" spans="1:15" ht="24.75" customHeight="1">
      <c r="A28" s="114"/>
      <c r="B28" s="128" t="s">
        <v>97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28"/>
      <c r="M28" s="114"/>
      <c r="N28" s="114"/>
      <c r="O28" s="114"/>
    </row>
    <row r="29" spans="1:15" ht="30" customHeight="1">
      <c r="A29" s="114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14"/>
      <c r="N29" s="114"/>
      <c r="O29" s="114"/>
    </row>
    <row r="30" spans="1:15" ht="19.5" customHeight="1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28"/>
      <c r="M30" s="114"/>
      <c r="N30" s="114"/>
      <c r="O30" s="114"/>
    </row>
    <row r="31" spans="1:15" ht="19.5" customHeight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28"/>
      <c r="M31" s="114"/>
      <c r="N31" s="114"/>
      <c r="O31" s="114"/>
    </row>
    <row r="32" spans="1:15" ht="19.5" customHeight="1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28"/>
      <c r="M32" s="114"/>
      <c r="N32" s="114"/>
      <c r="O32" s="114"/>
    </row>
    <row r="33" spans="1:15" ht="19.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28"/>
      <c r="M33" s="114"/>
      <c r="N33" s="114"/>
      <c r="O33" s="114"/>
    </row>
    <row r="34" spans="1:15" ht="19.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28"/>
      <c r="M34" s="114"/>
      <c r="N34" s="114"/>
      <c r="O34" s="114"/>
    </row>
    <row r="35" spans="1:15" ht="19.5" customHeigh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28"/>
      <c r="M35" s="114"/>
      <c r="N35" s="114"/>
      <c r="O35" s="114"/>
    </row>
    <row r="36" spans="1:15" ht="19.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28"/>
      <c r="M36" s="114"/>
      <c r="N36" s="114"/>
      <c r="O36" s="114"/>
    </row>
    <row r="37" spans="1:15" ht="19.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28"/>
      <c r="M37" s="114"/>
      <c r="N37" s="114"/>
      <c r="O37" s="114"/>
    </row>
    <row r="38" spans="1:15" ht="19.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28"/>
      <c r="M38" s="114"/>
      <c r="N38" s="114"/>
      <c r="O38" s="114"/>
    </row>
    <row r="39" spans="1:15" ht="19.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28"/>
      <c r="M39" s="114"/>
      <c r="N39" s="114"/>
      <c r="O39" s="114"/>
    </row>
    <row r="40" spans="1:15" ht="19.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28"/>
      <c r="M40" s="114"/>
      <c r="N40" s="114"/>
      <c r="O40" s="114"/>
    </row>
    <row r="41" spans="1:15" ht="19.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28"/>
      <c r="M41" s="114"/>
      <c r="N41" s="114"/>
      <c r="O41" s="114"/>
    </row>
    <row r="42" spans="1:15" ht="19.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28"/>
      <c r="M42" s="114"/>
      <c r="N42" s="114"/>
      <c r="O42" s="114"/>
    </row>
    <row r="43" spans="1:15" ht="19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28"/>
      <c r="M43" s="114"/>
      <c r="N43" s="114"/>
      <c r="O43" s="114"/>
    </row>
    <row r="44" spans="1:15" ht="19.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28"/>
      <c r="M44" s="114"/>
      <c r="N44" s="114"/>
      <c r="O44" s="114"/>
    </row>
    <row r="45" spans="1:15" ht="19.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28"/>
      <c r="M45" s="114"/>
      <c r="N45" s="114"/>
      <c r="O45" s="11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60" customWidth="1"/>
    <col min="2" max="2" width="40.7109375" style="60" customWidth="1"/>
    <col min="3" max="11" width="20.7109375" style="60" customWidth="1"/>
    <col min="12" max="12" width="20.7109375" style="8" customWidth="1"/>
    <col min="13" max="13" width="10.28515625" style="60" customWidth="1"/>
    <col min="14" max="246" width="10.7109375" style="60" customWidth="1"/>
    <col min="247" max="247" width="10.7109375" style="59" customWidth="1"/>
    <col min="248" max="16384" width="10.7109375" style="59"/>
  </cols>
  <sheetData>
    <row r="1" spans="1:246" s="45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6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6" customFormat="1" ht="30" customHeight="1">
      <c r="A3" s="1"/>
      <c r="B3" s="1" t="s">
        <v>3</v>
      </c>
      <c r="C3" s="47" t="s">
        <v>4</v>
      </c>
      <c r="E3" s="47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6" customFormat="1" ht="30" customHeight="1">
      <c r="A4" s="1"/>
      <c r="B4" s="1" t="s">
        <v>5</v>
      </c>
      <c r="C4" s="5" t="s">
        <v>80</v>
      </c>
      <c r="D4" s="6">
        <v>2024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6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6" customFormat="1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6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</row>
    <row r="9" spans="1:246" ht="39.75" customHeight="1"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</row>
    <row r="10" spans="1:246" ht="49.5" customHeight="1">
      <c r="B10" s="259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</row>
    <row r="11" spans="1:246" ht="24.75" customHeight="1"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</row>
    <row r="12" spans="1:246" ht="24.75" customHeight="1">
      <c r="B12" s="48" t="s">
        <v>83</v>
      </c>
      <c r="C12" s="49">
        <f>SUM('TSE:TRE-AP'!C12)</f>
        <v>22</v>
      </c>
      <c r="D12" s="49">
        <f>SUM('TSE:TRE-AP'!D12)</f>
        <v>1</v>
      </c>
      <c r="E12" s="49">
        <f>SUM('TSE:TRE-AP'!E12)</f>
        <v>0</v>
      </c>
      <c r="F12" s="49">
        <f>SUM('TSE:TRE-AP'!F12)</f>
        <v>0</v>
      </c>
      <c r="G12" s="49">
        <f>SUM('TSE:TRE-AP'!G12)</f>
        <v>3</v>
      </c>
      <c r="H12" s="49">
        <f>SUM('TSE:TRE-AP'!H12)</f>
        <v>0</v>
      </c>
      <c r="I12" s="49">
        <f>SUM('TSE:TRE-AP'!I12)</f>
        <v>0</v>
      </c>
      <c r="J12" s="49">
        <f>SUM('TSE:TRE-AP'!J12)</f>
        <v>4</v>
      </c>
      <c r="K12" s="49">
        <f>SUM('TSE:TRE-AP'!K12)</f>
        <v>1</v>
      </c>
      <c r="L12" s="50">
        <f>SUM(C12:K12)</f>
        <v>31</v>
      </c>
    </row>
    <row r="13" spans="1:246" ht="24.75" customHeight="1">
      <c r="B13" s="48" t="s">
        <v>84</v>
      </c>
      <c r="C13" s="49">
        <f>SUM('TSE:TRE-AP'!C13)</f>
        <v>182</v>
      </c>
      <c r="D13" s="49">
        <f>SUM('TSE:TRE-AP'!D13)</f>
        <v>17</v>
      </c>
      <c r="E13" s="49">
        <f>SUM('TSE:TRE-AP'!E13)</f>
        <v>8</v>
      </c>
      <c r="F13" s="49">
        <f>SUM('TSE:TRE-AP'!F13)</f>
        <v>0</v>
      </c>
      <c r="G13" s="49">
        <f>SUM('TSE:TRE-AP'!G13)</f>
        <v>4</v>
      </c>
      <c r="H13" s="49">
        <f>SUM('TSE:TRE-AP'!H13)</f>
        <v>3</v>
      </c>
      <c r="I13" s="49">
        <f>SUM('TSE:TRE-AP'!I13)</f>
        <v>0</v>
      </c>
      <c r="J13" s="49">
        <f>SUM('TSE:TRE-AP'!J13)</f>
        <v>18</v>
      </c>
      <c r="K13" s="49">
        <f>SUM('TSE:TRE-AP'!K13)</f>
        <v>2</v>
      </c>
      <c r="L13" s="50">
        <f>SUM(C13:K13)</f>
        <v>234</v>
      </c>
    </row>
    <row r="14" spans="1:246" ht="24.75" customHeight="1">
      <c r="B14" s="48" t="s">
        <v>85</v>
      </c>
      <c r="C14" s="49">
        <f>SUM('TSE:TRE-AP'!C14)</f>
        <v>575</v>
      </c>
      <c r="D14" s="49">
        <f>SUM('TSE:TRE-AP'!D14)</f>
        <v>14</v>
      </c>
      <c r="E14" s="49">
        <f>SUM('TSE:TRE-AP'!E14)</f>
        <v>5</v>
      </c>
      <c r="F14" s="49">
        <f>SUM('TSE:TRE-AP'!F14)</f>
        <v>0</v>
      </c>
      <c r="G14" s="49">
        <f>SUM('TSE:TRE-AP'!G14)</f>
        <v>7</v>
      </c>
      <c r="H14" s="49">
        <f>SUM('TSE:TRE-AP'!H14)</f>
        <v>13</v>
      </c>
      <c r="I14" s="49">
        <f>SUM('TSE:TRE-AP'!I14)</f>
        <v>2</v>
      </c>
      <c r="J14" s="49">
        <f>SUM('TSE:TRE-AP'!J14)</f>
        <v>68</v>
      </c>
      <c r="K14" s="49">
        <f>SUM('TSE:TRE-AP'!K14)</f>
        <v>2</v>
      </c>
      <c r="L14" s="50">
        <f>SUM(C14:K14)</f>
        <v>686</v>
      </c>
    </row>
    <row r="15" spans="1:246" ht="24.75" customHeight="1">
      <c r="B15" s="48" t="s">
        <v>86</v>
      </c>
      <c r="C15" s="49">
        <f>SUM('TSE:TRE-AP'!C15)</f>
        <v>408</v>
      </c>
      <c r="D15" s="49">
        <f>SUM('TSE:TRE-AP'!D15)</f>
        <v>30</v>
      </c>
      <c r="E15" s="49">
        <f>SUM('TSE:TRE-AP'!E15)</f>
        <v>6</v>
      </c>
      <c r="F15" s="49">
        <f>SUM('TSE:TRE-AP'!F15)</f>
        <v>0</v>
      </c>
      <c r="G15" s="49">
        <f>SUM('TSE:TRE-AP'!G15)</f>
        <v>4</v>
      </c>
      <c r="H15" s="49">
        <f>SUM('TSE:TRE-AP'!H15)</f>
        <v>9</v>
      </c>
      <c r="I15" s="49">
        <f>SUM('TSE:TRE-AP'!I15)</f>
        <v>0</v>
      </c>
      <c r="J15" s="49">
        <f>SUM('TSE:TRE-AP'!J15)</f>
        <v>73</v>
      </c>
      <c r="K15" s="49">
        <f>SUM('TSE:TRE-AP'!K15)</f>
        <v>3</v>
      </c>
      <c r="L15" s="50">
        <f>SUM(C15:K15)</f>
        <v>533</v>
      </c>
    </row>
    <row r="16" spans="1:246" ht="24.75" customHeight="1">
      <c r="B16" s="51" t="s">
        <v>87</v>
      </c>
      <c r="C16" s="52">
        <f t="shared" ref="C16:K16" si="0">SUM(C12:C15)</f>
        <v>1187</v>
      </c>
      <c r="D16" s="52">
        <f t="shared" si="0"/>
        <v>62</v>
      </c>
      <c r="E16" s="52">
        <f t="shared" si="0"/>
        <v>19</v>
      </c>
      <c r="F16" s="52">
        <f t="shared" si="0"/>
        <v>0</v>
      </c>
      <c r="G16" s="52">
        <f t="shared" si="0"/>
        <v>18</v>
      </c>
      <c r="H16" s="52">
        <f t="shared" si="0"/>
        <v>25</v>
      </c>
      <c r="I16" s="52">
        <f t="shared" si="0"/>
        <v>2</v>
      </c>
      <c r="J16" s="52">
        <f t="shared" si="0"/>
        <v>163</v>
      </c>
      <c r="K16" s="52">
        <f t="shared" si="0"/>
        <v>8</v>
      </c>
      <c r="L16" s="50">
        <f>SUM(C16:K16)</f>
        <v>1484</v>
      </c>
    </row>
    <row r="17" spans="2:12" ht="24.75" customHeight="1">
      <c r="B17" s="53" t="s">
        <v>88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2:12" ht="24.75" customHeight="1">
      <c r="B18" s="48" t="s">
        <v>89</v>
      </c>
      <c r="C18" s="49">
        <f>SUM('TSE:TRE-AP'!C18)</f>
        <v>4124</v>
      </c>
      <c r="D18" s="49">
        <f>SUM('TSE:TRE-AP'!D18)</f>
        <v>191</v>
      </c>
      <c r="E18" s="49">
        <f>SUM('TSE:TRE-AP'!E18)</f>
        <v>9</v>
      </c>
      <c r="F18" s="49">
        <f>SUM('TSE:TRE-AP'!F18)</f>
        <v>2</v>
      </c>
      <c r="G18" s="49">
        <f>SUM('TSE:TRE-AP'!G18)</f>
        <v>11</v>
      </c>
      <c r="H18" s="49">
        <f>SUM('TSE:TRE-AP'!H18)</f>
        <v>104</v>
      </c>
      <c r="I18" s="49">
        <f>SUM('TSE:TRE-AP'!I18)</f>
        <v>5</v>
      </c>
      <c r="J18" s="54"/>
      <c r="K18" s="49">
        <f>SUM('TSE:TRE-AP'!K18)</f>
        <v>75</v>
      </c>
      <c r="L18" s="50">
        <f t="shared" ref="L18:L26" si="1">SUM(C18:K18)</f>
        <v>4521</v>
      </c>
    </row>
    <row r="19" spans="2:12" ht="24.75" customHeight="1">
      <c r="B19" s="48" t="s">
        <v>90</v>
      </c>
      <c r="C19" s="49">
        <f>SUM('TSE:TRE-AP'!C19)</f>
        <v>273</v>
      </c>
      <c r="D19" s="49">
        <f>SUM('TSE:TRE-AP'!D19)</f>
        <v>12</v>
      </c>
      <c r="E19" s="49">
        <f>SUM('TSE:TRE-AP'!E19)</f>
        <v>1</v>
      </c>
      <c r="F19" s="49">
        <f>SUM('TSE:TRE-AP'!F19)</f>
        <v>1</v>
      </c>
      <c r="G19" s="49">
        <f>SUM('TSE:TRE-AP'!G19)</f>
        <v>0</v>
      </c>
      <c r="H19" s="49">
        <f>SUM('TSE:TRE-AP'!H19)</f>
        <v>13</v>
      </c>
      <c r="I19" s="49">
        <f>SUM('TSE:TRE-AP'!I19)</f>
        <v>3</v>
      </c>
      <c r="J19" s="54"/>
      <c r="K19" s="49">
        <f>SUM('TSE:TRE-AP'!K19)</f>
        <v>14</v>
      </c>
      <c r="L19" s="50">
        <f t="shared" si="1"/>
        <v>317</v>
      </c>
    </row>
    <row r="20" spans="2:12" ht="24.75" customHeight="1">
      <c r="B20" s="48" t="s">
        <v>91</v>
      </c>
      <c r="C20" s="49">
        <f>SUM('TSE:TRE-AP'!C20)</f>
        <v>466</v>
      </c>
      <c r="D20" s="49">
        <f>SUM('TSE:TRE-AP'!D20)</f>
        <v>21</v>
      </c>
      <c r="E20" s="49">
        <f>SUM('TSE:TRE-AP'!E20)</f>
        <v>2</v>
      </c>
      <c r="F20" s="49">
        <f>SUM('TSE:TRE-AP'!F20)</f>
        <v>2</v>
      </c>
      <c r="G20" s="49">
        <f>SUM('TSE:TRE-AP'!G20)</f>
        <v>2</v>
      </c>
      <c r="H20" s="49">
        <f>SUM('TSE:TRE-AP'!H20)</f>
        <v>7</v>
      </c>
      <c r="I20" s="49">
        <f>SUM('TSE:TRE-AP'!I20)</f>
        <v>0</v>
      </c>
      <c r="J20" s="54"/>
      <c r="K20" s="49">
        <f>SUM('TSE:TRE-AP'!K20)</f>
        <v>20</v>
      </c>
      <c r="L20" s="50">
        <f t="shared" si="1"/>
        <v>520</v>
      </c>
    </row>
    <row r="21" spans="2:12" ht="24.75" customHeight="1">
      <c r="B21" s="48" t="s">
        <v>92</v>
      </c>
      <c r="C21" s="49">
        <f>SUM('TSE:TRE-AP'!C21)</f>
        <v>704</v>
      </c>
      <c r="D21" s="49">
        <f>SUM('TSE:TRE-AP'!D21)</f>
        <v>46</v>
      </c>
      <c r="E21" s="49">
        <f>SUM('TSE:TRE-AP'!E21)</f>
        <v>6</v>
      </c>
      <c r="F21" s="49">
        <f>SUM('TSE:TRE-AP'!F21)</f>
        <v>0</v>
      </c>
      <c r="G21" s="49">
        <f>SUM('TSE:TRE-AP'!G21)</f>
        <v>2</v>
      </c>
      <c r="H21" s="49">
        <f>SUM('TSE:TRE-AP'!H21)</f>
        <v>21</v>
      </c>
      <c r="I21" s="49">
        <f>SUM('TSE:TRE-AP'!I21)</f>
        <v>1</v>
      </c>
      <c r="J21" s="54"/>
      <c r="K21" s="49">
        <f>SUM('TSE:TRE-AP'!K21)</f>
        <v>49</v>
      </c>
      <c r="L21" s="50">
        <f t="shared" si="1"/>
        <v>829</v>
      </c>
    </row>
    <row r="22" spans="2:12" ht="24.75" customHeight="1">
      <c r="B22" s="48" t="s">
        <v>93</v>
      </c>
      <c r="C22" s="49">
        <f>SUM('TSE:TRE-AP'!C22)</f>
        <v>370</v>
      </c>
      <c r="D22" s="49">
        <f>SUM('TSE:TRE-AP'!D22)</f>
        <v>16</v>
      </c>
      <c r="E22" s="49">
        <f>SUM('TSE:TRE-AP'!E22)</f>
        <v>6</v>
      </c>
      <c r="F22" s="49">
        <f>SUM('TSE:TRE-AP'!F22)</f>
        <v>1</v>
      </c>
      <c r="G22" s="49">
        <f>SUM('TSE:TRE-AP'!G22)</f>
        <v>3</v>
      </c>
      <c r="H22" s="49">
        <f>SUM('TSE:TRE-AP'!H22)</f>
        <v>36</v>
      </c>
      <c r="I22" s="49">
        <f>SUM('TSE:TRE-AP'!I22)</f>
        <v>1</v>
      </c>
      <c r="J22" s="54"/>
      <c r="K22" s="49">
        <f>SUM('TSE:TRE-AP'!K22)</f>
        <v>34</v>
      </c>
      <c r="L22" s="50">
        <f t="shared" si="1"/>
        <v>467</v>
      </c>
    </row>
    <row r="23" spans="2:12" ht="24.75" customHeight="1">
      <c r="B23" s="48" t="s">
        <v>94</v>
      </c>
      <c r="C23" s="49">
        <f>SUM('TSE:TRE-AP'!C23)</f>
        <v>2648</v>
      </c>
      <c r="D23" s="49">
        <f>SUM('TSE:TRE-AP'!D23)</f>
        <v>164</v>
      </c>
      <c r="E23" s="49">
        <f>SUM('TSE:TRE-AP'!E23)</f>
        <v>38</v>
      </c>
      <c r="F23" s="49">
        <f>SUM('TSE:TRE-AP'!F23)</f>
        <v>4</v>
      </c>
      <c r="G23" s="49">
        <f>SUM('TSE:TRE-AP'!G23)</f>
        <v>6</v>
      </c>
      <c r="H23" s="49">
        <f>SUM('TSE:TRE-AP'!H23)</f>
        <v>680</v>
      </c>
      <c r="I23" s="49">
        <f>SUM('TSE:TRE-AP'!I23)</f>
        <v>55</v>
      </c>
      <c r="J23" s="54"/>
      <c r="K23" s="49">
        <f>SUM('TSE:TRE-AP'!K23)</f>
        <v>198</v>
      </c>
      <c r="L23" s="50">
        <f t="shared" si="1"/>
        <v>3793</v>
      </c>
    </row>
    <row r="24" spans="2:12" ht="24.75" customHeight="1">
      <c r="B24" s="55" t="s">
        <v>95</v>
      </c>
      <c r="C24" s="49">
        <f>SUM('TSE:TRE-AP'!C24)</f>
        <v>0</v>
      </c>
      <c r="D24" s="49">
        <f>SUM('TSE:TRE-AP'!D24)</f>
        <v>0</v>
      </c>
      <c r="E24" s="49">
        <f>SUM('TSE:TRE-AP'!E24)</f>
        <v>0</v>
      </c>
      <c r="F24" s="49">
        <f>SUM('TSE:TRE-AP'!F24)</f>
        <v>0</v>
      </c>
      <c r="G24" s="49">
        <f>SUM('TSE:TRE-AP'!G24)</f>
        <v>0</v>
      </c>
      <c r="H24" s="49">
        <f>SUM('TSE:TRE-AP'!H24)</f>
        <v>0</v>
      </c>
      <c r="I24" s="49">
        <f>SUM('TSE:TRE-AP'!I24)</f>
        <v>0</v>
      </c>
      <c r="J24" s="54"/>
      <c r="K24" s="49">
        <f>SUM('TSE:TRE-AP'!K24)</f>
        <v>0</v>
      </c>
      <c r="L24" s="50">
        <f t="shared" si="1"/>
        <v>0</v>
      </c>
    </row>
    <row r="25" spans="2:12" ht="24.75" customHeight="1">
      <c r="B25" s="51" t="s">
        <v>96</v>
      </c>
      <c r="C25" s="52">
        <f t="shared" ref="C25:I25" si="2">SUM(C18:C24)</f>
        <v>8585</v>
      </c>
      <c r="D25" s="52">
        <f t="shared" si="2"/>
        <v>450</v>
      </c>
      <c r="E25" s="52">
        <f t="shared" si="2"/>
        <v>62</v>
      </c>
      <c r="F25" s="52">
        <f t="shared" si="2"/>
        <v>10</v>
      </c>
      <c r="G25" s="52">
        <f t="shared" si="2"/>
        <v>24</v>
      </c>
      <c r="H25" s="52">
        <f t="shared" si="2"/>
        <v>861</v>
      </c>
      <c r="I25" s="52">
        <f t="shared" si="2"/>
        <v>65</v>
      </c>
      <c r="J25" s="52">
        <f>SUM(J18:J23)</f>
        <v>0</v>
      </c>
      <c r="K25" s="52">
        <f>SUM(K18:K24)</f>
        <v>390</v>
      </c>
      <c r="L25" s="50">
        <f t="shared" si="1"/>
        <v>10447</v>
      </c>
    </row>
    <row r="26" spans="2:12" ht="24.75" customHeight="1">
      <c r="B26" s="56" t="s">
        <v>78</v>
      </c>
      <c r="C26" s="57">
        <f t="shared" ref="C26:K26" si="3">C16+C25</f>
        <v>9772</v>
      </c>
      <c r="D26" s="57">
        <f t="shared" si="3"/>
        <v>512</v>
      </c>
      <c r="E26" s="57">
        <f t="shared" si="3"/>
        <v>81</v>
      </c>
      <c r="F26" s="57">
        <f t="shared" si="3"/>
        <v>10</v>
      </c>
      <c r="G26" s="57">
        <f t="shared" si="3"/>
        <v>42</v>
      </c>
      <c r="H26" s="57">
        <f t="shared" si="3"/>
        <v>886</v>
      </c>
      <c r="I26" s="57">
        <f t="shared" si="3"/>
        <v>67</v>
      </c>
      <c r="J26" s="57">
        <f t="shared" si="3"/>
        <v>163</v>
      </c>
      <c r="K26" s="57">
        <f t="shared" si="3"/>
        <v>398</v>
      </c>
      <c r="L26" s="58">
        <f t="shared" si="1"/>
        <v>11931</v>
      </c>
    </row>
    <row r="28" spans="2:12" ht="24.75" customHeight="1">
      <c r="B28" s="8" t="s">
        <v>97</v>
      </c>
    </row>
    <row r="29" spans="2:12" ht="30" customHeight="1"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129"/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30" customHeight="1">
      <c r="A2" s="130"/>
      <c r="B2" s="130" t="s">
        <v>1</v>
      </c>
      <c r="C2" s="131" t="s">
        <v>2</v>
      </c>
      <c r="D2" s="132"/>
      <c r="E2" s="130"/>
      <c r="F2" s="130"/>
      <c r="G2" s="130"/>
      <c r="H2" s="130"/>
      <c r="I2" s="130"/>
      <c r="J2" s="130"/>
      <c r="K2" s="130"/>
      <c r="L2" s="131"/>
      <c r="M2" s="130"/>
      <c r="N2" s="130"/>
      <c r="O2" s="130"/>
    </row>
    <row r="3" spans="1:15" ht="30" customHeight="1">
      <c r="A3" s="130"/>
      <c r="B3" s="130" t="s">
        <v>3</v>
      </c>
      <c r="C3" s="133" t="s">
        <v>57</v>
      </c>
      <c r="D3" s="132"/>
      <c r="E3" s="133"/>
      <c r="F3" s="130"/>
      <c r="G3" s="131"/>
      <c r="H3" s="131"/>
      <c r="I3" s="131"/>
      <c r="J3" s="131"/>
      <c r="K3" s="131"/>
      <c r="L3" s="131"/>
      <c r="M3" s="130"/>
      <c r="N3" s="130"/>
      <c r="O3" s="130"/>
    </row>
    <row r="4" spans="1:15" ht="30" customHeight="1">
      <c r="A4" s="130"/>
      <c r="B4" s="130" t="s">
        <v>5</v>
      </c>
      <c r="C4" s="134" t="s">
        <v>80</v>
      </c>
      <c r="D4" s="135">
        <v>2024</v>
      </c>
      <c r="E4" s="132"/>
      <c r="F4" s="130"/>
      <c r="G4" s="131"/>
      <c r="H4" s="131"/>
      <c r="I4" s="131"/>
      <c r="J4" s="131"/>
      <c r="K4" s="131"/>
      <c r="L4" s="131"/>
      <c r="M4" s="130"/>
      <c r="N4" s="130"/>
      <c r="O4" s="130"/>
    </row>
    <row r="5" spans="1:15" ht="19.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1"/>
      <c r="M5" s="130"/>
      <c r="N5" s="130"/>
      <c r="O5" s="130"/>
    </row>
    <row r="6" spans="1:15" ht="49.5" customHeight="1">
      <c r="A6" s="13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30"/>
      <c r="N6" s="130"/>
      <c r="O6" s="130"/>
    </row>
    <row r="7" spans="1:15" ht="49.5" customHeight="1">
      <c r="A7" s="130"/>
      <c r="B7" s="131" t="s">
        <v>7</v>
      </c>
      <c r="C7" s="130"/>
      <c r="D7" s="130"/>
      <c r="E7" s="130"/>
      <c r="F7" s="130"/>
      <c r="G7" s="130"/>
      <c r="H7" s="130"/>
      <c r="I7" s="130"/>
      <c r="J7" s="130"/>
      <c r="K7" s="130"/>
      <c r="L7" s="131"/>
      <c r="M7" s="130"/>
      <c r="N7" s="130"/>
      <c r="O7" s="130"/>
    </row>
    <row r="8" spans="1:15" ht="39.75" customHeight="1">
      <c r="A8" s="136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36"/>
      <c r="N8" s="136"/>
      <c r="O8" s="136"/>
    </row>
    <row r="9" spans="1:15" ht="39.75" customHeight="1">
      <c r="A9" s="13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36"/>
      <c r="N9" s="136"/>
      <c r="O9" s="136"/>
    </row>
    <row r="10" spans="1:15" ht="49.5" customHeight="1">
      <c r="A10" s="136"/>
      <c r="B10" s="259"/>
      <c r="C10" s="137" t="s">
        <v>17</v>
      </c>
      <c r="D10" s="137" t="s">
        <v>99</v>
      </c>
      <c r="E10" s="137" t="s">
        <v>19</v>
      </c>
      <c r="F10" s="137" t="s">
        <v>20</v>
      </c>
      <c r="G10" s="137" t="s">
        <v>21</v>
      </c>
      <c r="H10" s="137" t="s">
        <v>19</v>
      </c>
      <c r="I10" s="137" t="s">
        <v>20</v>
      </c>
      <c r="J10" s="251"/>
      <c r="K10" s="251"/>
      <c r="L10" s="254"/>
      <c r="M10" s="136"/>
      <c r="N10" s="136"/>
      <c r="O10" s="136"/>
    </row>
    <row r="11" spans="1:15" ht="24.75" customHeight="1">
      <c r="A11" s="136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36"/>
      <c r="N11" s="136"/>
      <c r="O11" s="136"/>
    </row>
    <row r="12" spans="1:15" ht="24.75" customHeight="1">
      <c r="A12" s="136"/>
      <c r="B12" s="138" t="s">
        <v>83</v>
      </c>
      <c r="C12" s="139">
        <v>1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40">
        <f>SUM(C12:K12)</f>
        <v>1</v>
      </c>
      <c r="M12" s="136"/>
      <c r="N12" s="136"/>
      <c r="O12" s="136"/>
    </row>
    <row r="13" spans="1:15" ht="24.75" customHeight="1">
      <c r="A13" s="136"/>
      <c r="B13" s="138" t="s">
        <v>84</v>
      </c>
      <c r="C13" s="139">
        <v>4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40">
        <f>SUM(C13:K13)</f>
        <v>4</v>
      </c>
      <c r="M13" s="136"/>
      <c r="N13" s="136"/>
      <c r="O13" s="136"/>
    </row>
    <row r="14" spans="1:15" ht="24.75" customHeight="1">
      <c r="A14" s="136"/>
      <c r="B14" s="138" t="s">
        <v>85</v>
      </c>
      <c r="C14" s="139">
        <v>14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3</v>
      </c>
      <c r="K14" s="139">
        <v>0</v>
      </c>
      <c r="L14" s="140">
        <f>SUM(C14:K14)</f>
        <v>17</v>
      </c>
      <c r="M14" s="136"/>
      <c r="N14" s="136"/>
      <c r="O14" s="136"/>
    </row>
    <row r="15" spans="1:15" ht="24.75" customHeight="1">
      <c r="A15" s="136"/>
      <c r="B15" s="138" t="s">
        <v>100</v>
      </c>
      <c r="C15" s="139">
        <v>6</v>
      </c>
      <c r="D15" s="139">
        <v>0</v>
      </c>
      <c r="E15" s="139">
        <v>0</v>
      </c>
      <c r="F15" s="139">
        <v>0</v>
      </c>
      <c r="G15" s="139">
        <v>0</v>
      </c>
      <c r="H15" s="139">
        <v>0</v>
      </c>
      <c r="I15" s="139">
        <v>0</v>
      </c>
      <c r="J15" s="139">
        <v>2</v>
      </c>
      <c r="K15" s="139">
        <v>0</v>
      </c>
      <c r="L15" s="140">
        <f>SUM(C15:K15)</f>
        <v>8</v>
      </c>
      <c r="M15" s="136"/>
      <c r="N15" s="136"/>
      <c r="O15" s="136"/>
    </row>
    <row r="16" spans="1:15" ht="24.75" customHeight="1">
      <c r="A16" s="136"/>
      <c r="B16" s="141" t="s">
        <v>87</v>
      </c>
      <c r="C16" s="142">
        <f t="shared" ref="C16:K16" si="0">SUM(C12:C15)</f>
        <v>25</v>
      </c>
      <c r="D16" s="142">
        <f t="shared" si="0"/>
        <v>0</v>
      </c>
      <c r="E16" s="142">
        <f t="shared" si="0"/>
        <v>0</v>
      </c>
      <c r="F16" s="142">
        <f t="shared" si="0"/>
        <v>0</v>
      </c>
      <c r="G16" s="142">
        <f t="shared" si="0"/>
        <v>0</v>
      </c>
      <c r="H16" s="142">
        <f t="shared" si="0"/>
        <v>0</v>
      </c>
      <c r="I16" s="142">
        <f t="shared" si="0"/>
        <v>0</v>
      </c>
      <c r="J16" s="142">
        <f t="shared" si="0"/>
        <v>5</v>
      </c>
      <c r="K16" s="142">
        <f t="shared" si="0"/>
        <v>0</v>
      </c>
      <c r="L16" s="140">
        <f>SUM(C16:K16)</f>
        <v>30</v>
      </c>
      <c r="M16" s="136"/>
      <c r="N16" s="136"/>
      <c r="O16" s="136"/>
    </row>
    <row r="17" spans="1:15" ht="24.75" customHeight="1">
      <c r="A17" s="136"/>
      <c r="B17" s="143" t="s">
        <v>101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36"/>
      <c r="N17" s="136"/>
      <c r="O17" s="136"/>
    </row>
    <row r="18" spans="1:15" ht="24.75" customHeight="1">
      <c r="A18" s="136"/>
      <c r="B18" s="138" t="s">
        <v>89</v>
      </c>
      <c r="C18" s="139">
        <v>100</v>
      </c>
      <c r="D18" s="139">
        <v>9</v>
      </c>
      <c r="E18" s="139">
        <v>0</v>
      </c>
      <c r="F18" s="139">
        <v>0</v>
      </c>
      <c r="G18" s="139">
        <v>1</v>
      </c>
      <c r="H18" s="139">
        <v>1</v>
      </c>
      <c r="I18" s="139">
        <v>0</v>
      </c>
      <c r="J18" s="144">
        <v>0</v>
      </c>
      <c r="K18" s="139">
        <v>1</v>
      </c>
      <c r="L18" s="140">
        <f t="shared" ref="L18:L26" si="1">SUM(C18:K18)</f>
        <v>112</v>
      </c>
      <c r="M18" s="136"/>
      <c r="N18" s="136"/>
      <c r="O18" s="136"/>
    </row>
    <row r="19" spans="1:15" ht="24.75" customHeight="1">
      <c r="A19" s="136"/>
      <c r="B19" s="138" t="s">
        <v>90</v>
      </c>
      <c r="C19" s="139">
        <v>3</v>
      </c>
      <c r="D19" s="139">
        <v>0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44">
        <v>0</v>
      </c>
      <c r="K19" s="139">
        <v>0</v>
      </c>
      <c r="L19" s="140">
        <f t="shared" si="1"/>
        <v>3</v>
      </c>
      <c r="M19" s="136"/>
      <c r="N19" s="136"/>
      <c r="O19" s="136"/>
    </row>
    <row r="20" spans="1:15" ht="24.75" customHeight="1">
      <c r="A20" s="136"/>
      <c r="B20" s="138" t="s">
        <v>91</v>
      </c>
      <c r="C20" s="139">
        <v>45</v>
      </c>
      <c r="D20" s="139">
        <v>0</v>
      </c>
      <c r="E20" s="139">
        <v>0</v>
      </c>
      <c r="F20" s="139">
        <v>0</v>
      </c>
      <c r="G20" s="139">
        <v>0</v>
      </c>
      <c r="H20" s="139">
        <v>1</v>
      </c>
      <c r="I20" s="139">
        <v>0</v>
      </c>
      <c r="J20" s="144">
        <v>0</v>
      </c>
      <c r="K20" s="139">
        <v>1</v>
      </c>
      <c r="L20" s="140">
        <f t="shared" si="1"/>
        <v>47</v>
      </c>
      <c r="M20" s="136"/>
      <c r="N20" s="136"/>
      <c r="O20" s="136"/>
    </row>
    <row r="21" spans="1:15" ht="24.75" customHeight="1">
      <c r="A21" s="136"/>
      <c r="B21" s="138" t="s">
        <v>92</v>
      </c>
      <c r="C21" s="139">
        <v>32</v>
      </c>
      <c r="D21" s="139">
        <v>0</v>
      </c>
      <c r="E21" s="139">
        <v>1</v>
      </c>
      <c r="F21" s="139">
        <v>0</v>
      </c>
      <c r="G21" s="139">
        <v>0</v>
      </c>
      <c r="H21" s="139">
        <v>0</v>
      </c>
      <c r="I21" s="139">
        <v>0</v>
      </c>
      <c r="J21" s="144">
        <v>0</v>
      </c>
      <c r="K21" s="139">
        <v>0</v>
      </c>
      <c r="L21" s="140">
        <f t="shared" si="1"/>
        <v>33</v>
      </c>
      <c r="M21" s="136"/>
      <c r="N21" s="136"/>
      <c r="O21" s="136"/>
    </row>
    <row r="22" spans="1:15" ht="24.75" customHeight="1">
      <c r="A22" s="136"/>
      <c r="B22" s="138" t="s">
        <v>93</v>
      </c>
      <c r="C22" s="139">
        <v>24</v>
      </c>
      <c r="D22" s="139">
        <v>0</v>
      </c>
      <c r="E22" s="139">
        <v>0</v>
      </c>
      <c r="F22" s="139">
        <v>0</v>
      </c>
      <c r="G22" s="139">
        <v>1</v>
      </c>
      <c r="H22" s="139">
        <v>0</v>
      </c>
      <c r="I22" s="139">
        <v>0</v>
      </c>
      <c r="J22" s="144">
        <v>0</v>
      </c>
      <c r="K22" s="139">
        <v>1</v>
      </c>
      <c r="L22" s="140">
        <f t="shared" si="1"/>
        <v>26</v>
      </c>
      <c r="M22" s="136"/>
      <c r="N22" s="136"/>
      <c r="O22" s="136"/>
    </row>
    <row r="23" spans="1:15" ht="24.75" customHeight="1">
      <c r="A23" s="136"/>
      <c r="B23" s="138" t="s">
        <v>94</v>
      </c>
      <c r="C23" s="139">
        <v>64</v>
      </c>
      <c r="D23" s="139">
        <v>3</v>
      </c>
      <c r="E23" s="139">
        <v>4</v>
      </c>
      <c r="F23" s="139">
        <v>0</v>
      </c>
      <c r="G23" s="139">
        <v>0</v>
      </c>
      <c r="H23" s="139">
        <v>55</v>
      </c>
      <c r="I23" s="139">
        <v>2</v>
      </c>
      <c r="J23" s="144">
        <v>0</v>
      </c>
      <c r="K23" s="139">
        <v>2</v>
      </c>
      <c r="L23" s="140">
        <f t="shared" si="1"/>
        <v>130</v>
      </c>
      <c r="M23" s="136"/>
      <c r="N23" s="136"/>
      <c r="O23" s="136"/>
    </row>
    <row r="24" spans="1:15" ht="24.75" customHeight="1">
      <c r="A24" s="136"/>
      <c r="B24" s="145" t="s">
        <v>95</v>
      </c>
      <c r="C24" s="139">
        <v>0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44">
        <v>0</v>
      </c>
      <c r="K24" s="139">
        <v>0</v>
      </c>
      <c r="L24" s="140">
        <f t="shared" si="1"/>
        <v>0</v>
      </c>
      <c r="M24" s="136"/>
      <c r="N24" s="136"/>
      <c r="O24" s="136"/>
    </row>
    <row r="25" spans="1:15" ht="24.75" customHeight="1">
      <c r="A25" s="136"/>
      <c r="B25" s="141" t="s">
        <v>96</v>
      </c>
      <c r="C25" s="142">
        <f t="shared" ref="C25:K25" si="2">SUM(C18:C24)</f>
        <v>268</v>
      </c>
      <c r="D25" s="142">
        <f t="shared" si="2"/>
        <v>12</v>
      </c>
      <c r="E25" s="142">
        <f t="shared" si="2"/>
        <v>5</v>
      </c>
      <c r="F25" s="142">
        <f t="shared" si="2"/>
        <v>0</v>
      </c>
      <c r="G25" s="142">
        <f t="shared" si="2"/>
        <v>2</v>
      </c>
      <c r="H25" s="142">
        <f t="shared" si="2"/>
        <v>57</v>
      </c>
      <c r="I25" s="142">
        <f t="shared" si="2"/>
        <v>2</v>
      </c>
      <c r="J25" s="142">
        <f t="shared" si="2"/>
        <v>0</v>
      </c>
      <c r="K25" s="142">
        <f t="shared" si="2"/>
        <v>5</v>
      </c>
      <c r="L25" s="140">
        <f t="shared" si="1"/>
        <v>351</v>
      </c>
      <c r="M25" s="136"/>
      <c r="N25" s="136"/>
      <c r="O25" s="136"/>
    </row>
    <row r="26" spans="1:15" ht="24.75" customHeight="1">
      <c r="A26" s="136"/>
      <c r="B26" s="146" t="s">
        <v>78</v>
      </c>
      <c r="C26" s="147">
        <f t="shared" ref="C26:K26" si="3">C16+C25</f>
        <v>293</v>
      </c>
      <c r="D26" s="147">
        <f t="shared" si="3"/>
        <v>12</v>
      </c>
      <c r="E26" s="147">
        <f t="shared" si="3"/>
        <v>5</v>
      </c>
      <c r="F26" s="147">
        <f t="shared" si="3"/>
        <v>0</v>
      </c>
      <c r="G26" s="147">
        <f t="shared" si="3"/>
        <v>2</v>
      </c>
      <c r="H26" s="147">
        <f t="shared" si="3"/>
        <v>57</v>
      </c>
      <c r="I26" s="147">
        <f t="shared" si="3"/>
        <v>2</v>
      </c>
      <c r="J26" s="147">
        <f t="shared" si="3"/>
        <v>5</v>
      </c>
      <c r="K26" s="147">
        <f t="shared" si="3"/>
        <v>5</v>
      </c>
      <c r="L26" s="148">
        <f t="shared" si="1"/>
        <v>381</v>
      </c>
      <c r="M26" s="136"/>
      <c r="N26" s="136"/>
      <c r="O26" s="136"/>
    </row>
    <row r="27" spans="1:15" ht="19.5" customHeight="1">
      <c r="A27" s="136"/>
      <c r="B27" s="136"/>
      <c r="C27" s="149"/>
      <c r="D27" s="149"/>
      <c r="E27" s="136"/>
      <c r="F27" s="136"/>
      <c r="G27" s="136"/>
      <c r="H27" s="136"/>
      <c r="I27" s="136"/>
      <c r="J27" s="136"/>
      <c r="K27" s="136"/>
      <c r="L27" s="150"/>
      <c r="M27" s="136"/>
      <c r="N27" s="136"/>
      <c r="O27" s="136"/>
    </row>
    <row r="28" spans="1:15" ht="24.75" customHeight="1">
      <c r="A28" s="136"/>
      <c r="B28" s="150" t="s">
        <v>97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50"/>
      <c r="M28" s="136"/>
      <c r="N28" s="136"/>
      <c r="O28" s="136"/>
    </row>
    <row r="29" spans="1:15" ht="30" customHeight="1">
      <c r="A29" s="136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36"/>
      <c r="N29" s="136"/>
      <c r="O29" s="136"/>
    </row>
    <row r="30" spans="1:15" ht="19.5" customHeight="1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50"/>
      <c r="M30" s="136"/>
      <c r="N30" s="136"/>
      <c r="O30" s="136"/>
    </row>
    <row r="31" spans="1:15" ht="19.5" customHeight="1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50"/>
      <c r="M31" s="136"/>
      <c r="N31" s="136"/>
      <c r="O31" s="136"/>
    </row>
    <row r="32" spans="1:15" ht="19.5" customHeight="1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50"/>
      <c r="M32" s="136"/>
      <c r="N32" s="136"/>
      <c r="O32" s="136"/>
    </row>
    <row r="33" spans="1:15" ht="19.5" customHeight="1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50"/>
      <c r="M33" s="136"/>
      <c r="N33" s="136"/>
      <c r="O33" s="136"/>
    </row>
    <row r="34" spans="1:15" ht="19.5" customHeight="1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50"/>
      <c r="M34" s="136"/>
      <c r="N34" s="136"/>
      <c r="O34" s="136"/>
    </row>
    <row r="35" spans="1:15" ht="19.5" customHeight="1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50"/>
      <c r="M35" s="136"/>
      <c r="N35" s="136"/>
      <c r="O35" s="136"/>
    </row>
    <row r="36" spans="1:15" ht="19.5" customHeight="1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50"/>
      <c r="M36" s="136"/>
      <c r="N36" s="136"/>
      <c r="O36" s="136"/>
    </row>
    <row r="37" spans="1:15" ht="19.5" customHeight="1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50"/>
      <c r="M37" s="136"/>
      <c r="N37" s="136"/>
      <c r="O37" s="136"/>
    </row>
    <row r="38" spans="1:15" ht="19.5" customHeight="1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50"/>
      <c r="M38" s="136"/>
      <c r="N38" s="136"/>
      <c r="O38" s="136"/>
    </row>
    <row r="39" spans="1:15" ht="19.5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50"/>
      <c r="M39" s="136"/>
      <c r="N39" s="136"/>
      <c r="O39" s="136"/>
    </row>
    <row r="40" spans="1:15" ht="19.5" customHeight="1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50"/>
      <c r="M40" s="136"/>
      <c r="N40" s="136"/>
      <c r="O40" s="136"/>
    </row>
    <row r="41" spans="1:15" ht="19.5" customHeight="1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50"/>
      <c r="M41" s="136"/>
      <c r="N41" s="136"/>
      <c r="O41" s="136"/>
    </row>
    <row r="42" spans="1:15" ht="19.5" customHeight="1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50"/>
      <c r="M42" s="136"/>
      <c r="N42" s="136"/>
      <c r="O42" s="136"/>
    </row>
    <row r="43" spans="1:15" ht="19.5" customHeight="1">
      <c r="A43" s="136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50"/>
      <c r="M43" s="136"/>
      <c r="N43" s="136"/>
      <c r="O43" s="136"/>
    </row>
    <row r="44" spans="1:15" ht="19.5" customHeight="1">
      <c r="A44" s="136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50"/>
      <c r="M44" s="136"/>
      <c r="N44" s="136"/>
      <c r="O44" s="136"/>
    </row>
    <row r="45" spans="1:15" ht="19.5" customHeight="1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50"/>
      <c r="M45" s="136"/>
      <c r="N45" s="136"/>
      <c r="O45" s="13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151"/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ht="30" customHeight="1">
      <c r="A2" s="152"/>
      <c r="B2" s="152" t="s">
        <v>1</v>
      </c>
      <c r="C2" s="153" t="s">
        <v>2</v>
      </c>
      <c r="D2" s="154"/>
      <c r="E2" s="152"/>
      <c r="F2" s="152"/>
      <c r="G2" s="152"/>
      <c r="H2" s="152"/>
      <c r="I2" s="152"/>
      <c r="J2" s="152"/>
      <c r="K2" s="152"/>
      <c r="L2" s="153"/>
      <c r="M2" s="152"/>
      <c r="N2" s="152"/>
      <c r="O2" s="152"/>
    </row>
    <row r="3" spans="1:15" ht="30" customHeight="1">
      <c r="A3" s="152"/>
      <c r="B3" s="152" t="s">
        <v>3</v>
      </c>
      <c r="C3" s="155" t="s">
        <v>59</v>
      </c>
      <c r="D3" s="154"/>
      <c r="E3" s="155"/>
      <c r="F3" s="152"/>
      <c r="G3" s="153"/>
      <c r="H3" s="153"/>
      <c r="I3" s="153"/>
      <c r="J3" s="153"/>
      <c r="K3" s="153"/>
      <c r="L3" s="153"/>
      <c r="M3" s="152"/>
      <c r="N3" s="152"/>
      <c r="O3" s="152"/>
    </row>
    <row r="4" spans="1:15" ht="30" customHeight="1">
      <c r="A4" s="152"/>
      <c r="B4" s="152" t="s">
        <v>5</v>
      </c>
      <c r="C4" s="156" t="s">
        <v>80</v>
      </c>
      <c r="D4" s="157">
        <v>2024</v>
      </c>
      <c r="E4" s="154"/>
      <c r="F4" s="152"/>
      <c r="G4" s="153"/>
      <c r="H4" s="153"/>
      <c r="I4" s="153"/>
      <c r="J4" s="153"/>
      <c r="K4" s="153"/>
      <c r="L4" s="153"/>
      <c r="M4" s="152"/>
      <c r="N4" s="152"/>
      <c r="O4" s="152"/>
    </row>
    <row r="5" spans="1:15" ht="19.5" customHeight="1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3"/>
      <c r="M5" s="152"/>
      <c r="N5" s="152"/>
      <c r="O5" s="152"/>
    </row>
    <row r="6" spans="1:15" ht="49.5" customHeight="1">
      <c r="A6" s="152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52"/>
      <c r="N6" s="152"/>
      <c r="O6" s="152"/>
    </row>
    <row r="7" spans="1:15" ht="49.5" customHeight="1">
      <c r="A7" s="152"/>
      <c r="B7" s="153" t="s">
        <v>7</v>
      </c>
      <c r="C7" s="152"/>
      <c r="D7" s="152"/>
      <c r="E7" s="152"/>
      <c r="F7" s="152"/>
      <c r="G7" s="152"/>
      <c r="H7" s="152"/>
      <c r="I7" s="152"/>
      <c r="J7" s="152"/>
      <c r="K7" s="152"/>
      <c r="L7" s="153"/>
      <c r="M7" s="152"/>
      <c r="N7" s="152"/>
      <c r="O7" s="152"/>
    </row>
    <row r="8" spans="1:15" ht="39.75" customHeight="1">
      <c r="A8" s="158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58"/>
      <c r="N8" s="158"/>
      <c r="O8" s="158"/>
    </row>
    <row r="9" spans="1:15" ht="39.75" customHeight="1">
      <c r="A9" s="158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58"/>
      <c r="N9" s="158"/>
      <c r="O9" s="158"/>
    </row>
    <row r="10" spans="1:15" ht="49.5" customHeight="1">
      <c r="A10" s="158"/>
      <c r="B10" s="259"/>
      <c r="C10" s="159" t="s">
        <v>17</v>
      </c>
      <c r="D10" s="159" t="s">
        <v>99</v>
      </c>
      <c r="E10" s="159" t="s">
        <v>19</v>
      </c>
      <c r="F10" s="159" t="s">
        <v>20</v>
      </c>
      <c r="G10" s="159" t="s">
        <v>21</v>
      </c>
      <c r="H10" s="159" t="s">
        <v>19</v>
      </c>
      <c r="I10" s="159" t="s">
        <v>20</v>
      </c>
      <c r="J10" s="251"/>
      <c r="K10" s="251"/>
      <c r="L10" s="254"/>
      <c r="M10" s="158"/>
      <c r="N10" s="158"/>
      <c r="O10" s="158"/>
    </row>
    <row r="11" spans="1:15" ht="24.75" customHeight="1">
      <c r="A11" s="158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58"/>
      <c r="N11" s="158"/>
      <c r="O11" s="158"/>
    </row>
    <row r="12" spans="1:15" ht="24.75" customHeight="1">
      <c r="A12" s="158"/>
      <c r="B12" s="160" t="s">
        <v>83</v>
      </c>
      <c r="C12" s="161">
        <v>2</v>
      </c>
      <c r="D12" s="161">
        <v>0</v>
      </c>
      <c r="E12" s="161">
        <v>0</v>
      </c>
      <c r="F12" s="161">
        <v>0</v>
      </c>
      <c r="G12" s="161">
        <v>0</v>
      </c>
      <c r="H12" s="161">
        <v>0</v>
      </c>
      <c r="I12" s="161">
        <v>0</v>
      </c>
      <c r="J12" s="161">
        <v>0</v>
      </c>
      <c r="K12" s="161">
        <v>0</v>
      </c>
      <c r="L12" s="162">
        <f>SUM(C12:K12)</f>
        <v>2</v>
      </c>
      <c r="M12" s="158"/>
      <c r="N12" s="158"/>
      <c r="O12" s="158"/>
    </row>
    <row r="13" spans="1:15" ht="24.75" customHeight="1">
      <c r="A13" s="158"/>
      <c r="B13" s="160" t="s">
        <v>84</v>
      </c>
      <c r="C13" s="161">
        <v>5</v>
      </c>
      <c r="D13" s="161">
        <v>1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2</v>
      </c>
      <c r="K13" s="161">
        <v>0</v>
      </c>
      <c r="L13" s="162">
        <f>SUM(C13:K13)</f>
        <v>8</v>
      </c>
      <c r="M13" s="158"/>
      <c r="N13" s="158"/>
      <c r="O13" s="158"/>
    </row>
    <row r="14" spans="1:15" ht="24.75" customHeight="1">
      <c r="A14" s="158"/>
      <c r="B14" s="160" t="s">
        <v>85</v>
      </c>
      <c r="C14" s="161">
        <v>27</v>
      </c>
      <c r="D14" s="161">
        <v>0</v>
      </c>
      <c r="E14" s="161">
        <v>0</v>
      </c>
      <c r="F14" s="161">
        <v>0</v>
      </c>
      <c r="G14" s="161">
        <v>0</v>
      </c>
      <c r="H14" s="161">
        <v>1</v>
      </c>
      <c r="I14" s="161">
        <v>0</v>
      </c>
      <c r="J14" s="161">
        <v>3</v>
      </c>
      <c r="K14" s="161">
        <v>0</v>
      </c>
      <c r="L14" s="162">
        <f>SUM(C14:K14)</f>
        <v>31</v>
      </c>
      <c r="M14" s="158"/>
      <c r="N14" s="158"/>
      <c r="O14" s="158"/>
    </row>
    <row r="15" spans="1:15" ht="24.75" customHeight="1">
      <c r="A15" s="158"/>
      <c r="B15" s="160" t="s">
        <v>100</v>
      </c>
      <c r="C15" s="161">
        <v>19</v>
      </c>
      <c r="D15" s="161">
        <v>2</v>
      </c>
      <c r="E15" s="161">
        <v>0</v>
      </c>
      <c r="F15" s="161">
        <v>0</v>
      </c>
      <c r="G15" s="161">
        <v>0</v>
      </c>
      <c r="H15" s="161">
        <v>1</v>
      </c>
      <c r="I15" s="161">
        <v>0</v>
      </c>
      <c r="J15" s="161">
        <v>3</v>
      </c>
      <c r="K15" s="161">
        <v>0</v>
      </c>
      <c r="L15" s="162">
        <f>SUM(C15:K15)</f>
        <v>25</v>
      </c>
      <c r="M15" s="158"/>
      <c r="N15" s="158"/>
      <c r="O15" s="158"/>
    </row>
    <row r="16" spans="1:15" ht="24.75" customHeight="1">
      <c r="A16" s="158"/>
      <c r="B16" s="163" t="s">
        <v>87</v>
      </c>
      <c r="C16" s="164">
        <f t="shared" ref="C16:K16" si="0">SUM(C12:C15)</f>
        <v>53</v>
      </c>
      <c r="D16" s="164">
        <f t="shared" si="0"/>
        <v>3</v>
      </c>
      <c r="E16" s="164">
        <f t="shared" si="0"/>
        <v>0</v>
      </c>
      <c r="F16" s="164">
        <f t="shared" si="0"/>
        <v>0</v>
      </c>
      <c r="G16" s="164">
        <f t="shared" si="0"/>
        <v>0</v>
      </c>
      <c r="H16" s="164">
        <f t="shared" si="0"/>
        <v>2</v>
      </c>
      <c r="I16" s="164">
        <f t="shared" si="0"/>
        <v>0</v>
      </c>
      <c r="J16" s="164">
        <f t="shared" si="0"/>
        <v>8</v>
      </c>
      <c r="K16" s="164">
        <f t="shared" si="0"/>
        <v>0</v>
      </c>
      <c r="L16" s="162">
        <f>SUM(C16:K16)</f>
        <v>66</v>
      </c>
      <c r="M16" s="158"/>
      <c r="N16" s="158"/>
      <c r="O16" s="158"/>
    </row>
    <row r="17" spans="1:15" ht="24.75" customHeight="1">
      <c r="A17" s="158"/>
      <c r="B17" s="165" t="s">
        <v>101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58"/>
      <c r="N17" s="158"/>
      <c r="O17" s="158"/>
    </row>
    <row r="18" spans="1:15" ht="24.75" customHeight="1">
      <c r="A18" s="158"/>
      <c r="B18" s="160" t="s">
        <v>89</v>
      </c>
      <c r="C18" s="161">
        <v>243</v>
      </c>
      <c r="D18" s="161">
        <v>5</v>
      </c>
      <c r="E18" s="161">
        <v>0</v>
      </c>
      <c r="F18" s="161">
        <v>0</v>
      </c>
      <c r="G18" s="161">
        <v>0</v>
      </c>
      <c r="H18" s="161">
        <v>3</v>
      </c>
      <c r="I18" s="161">
        <v>0</v>
      </c>
      <c r="J18" s="166">
        <v>0</v>
      </c>
      <c r="K18" s="161">
        <v>55</v>
      </c>
      <c r="L18" s="162">
        <f t="shared" ref="L18:L26" si="1">SUM(C18:K18)</f>
        <v>306</v>
      </c>
      <c r="M18" s="158"/>
      <c r="N18" s="158"/>
      <c r="O18" s="158"/>
    </row>
    <row r="19" spans="1:15" ht="24.75" customHeight="1">
      <c r="A19" s="158"/>
      <c r="B19" s="160" t="s">
        <v>90</v>
      </c>
      <c r="C19" s="161">
        <v>34</v>
      </c>
      <c r="D19" s="161">
        <v>1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6">
        <v>0</v>
      </c>
      <c r="K19" s="161">
        <v>7</v>
      </c>
      <c r="L19" s="162">
        <f t="shared" si="1"/>
        <v>42</v>
      </c>
      <c r="M19" s="158"/>
      <c r="N19" s="158"/>
      <c r="O19" s="158"/>
    </row>
    <row r="20" spans="1:15" ht="24.75" customHeight="1">
      <c r="A20" s="158"/>
      <c r="B20" s="160" t="s">
        <v>91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6">
        <v>0</v>
      </c>
      <c r="K20" s="161">
        <v>0</v>
      </c>
      <c r="L20" s="162">
        <f t="shared" si="1"/>
        <v>0</v>
      </c>
      <c r="M20" s="158"/>
      <c r="N20" s="158"/>
      <c r="O20" s="158"/>
    </row>
    <row r="21" spans="1:15" ht="24.75" customHeight="1">
      <c r="A21" s="158"/>
      <c r="B21" s="160" t="s">
        <v>92</v>
      </c>
      <c r="C21" s="161">
        <v>52</v>
      </c>
      <c r="D21" s="161">
        <v>1</v>
      </c>
      <c r="E21" s="161">
        <v>0</v>
      </c>
      <c r="F21" s="161">
        <v>0</v>
      </c>
      <c r="G21" s="161">
        <v>0</v>
      </c>
      <c r="H21" s="161">
        <v>1</v>
      </c>
      <c r="I21" s="161">
        <v>0</v>
      </c>
      <c r="J21" s="166">
        <v>0</v>
      </c>
      <c r="K21" s="161">
        <v>8</v>
      </c>
      <c r="L21" s="162">
        <f t="shared" si="1"/>
        <v>62</v>
      </c>
      <c r="M21" s="158"/>
      <c r="N21" s="158"/>
      <c r="O21" s="158"/>
    </row>
    <row r="22" spans="1:15" ht="24.75" customHeight="1">
      <c r="A22" s="158"/>
      <c r="B22" s="160" t="s">
        <v>93</v>
      </c>
      <c r="C22" s="161">
        <v>4</v>
      </c>
      <c r="D22" s="161">
        <v>0</v>
      </c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6">
        <v>0</v>
      </c>
      <c r="K22" s="161">
        <v>3</v>
      </c>
      <c r="L22" s="162">
        <f t="shared" si="1"/>
        <v>7</v>
      </c>
      <c r="M22" s="158"/>
      <c r="N22" s="158"/>
      <c r="O22" s="158"/>
    </row>
    <row r="23" spans="1:15" ht="24.75" customHeight="1">
      <c r="A23" s="158"/>
      <c r="B23" s="160" t="s">
        <v>94</v>
      </c>
      <c r="C23" s="161">
        <v>232</v>
      </c>
      <c r="D23" s="161">
        <v>2</v>
      </c>
      <c r="E23" s="161">
        <v>1</v>
      </c>
      <c r="F23" s="161">
        <v>0</v>
      </c>
      <c r="G23" s="161">
        <v>0</v>
      </c>
      <c r="H23" s="161">
        <v>3</v>
      </c>
      <c r="I23" s="161">
        <v>0</v>
      </c>
      <c r="J23" s="166">
        <v>0</v>
      </c>
      <c r="K23" s="161">
        <v>56</v>
      </c>
      <c r="L23" s="162">
        <f t="shared" si="1"/>
        <v>294</v>
      </c>
      <c r="M23" s="158"/>
      <c r="N23" s="158"/>
      <c r="O23" s="158"/>
    </row>
    <row r="24" spans="1:15" ht="24.75" customHeight="1">
      <c r="A24" s="158"/>
      <c r="B24" s="167" t="s">
        <v>95</v>
      </c>
      <c r="C24" s="161">
        <v>0</v>
      </c>
      <c r="D24" s="161">
        <v>0</v>
      </c>
      <c r="E24" s="161">
        <v>0</v>
      </c>
      <c r="F24" s="161">
        <v>0</v>
      </c>
      <c r="G24" s="161">
        <v>0</v>
      </c>
      <c r="H24" s="161">
        <v>0</v>
      </c>
      <c r="I24" s="161">
        <v>0</v>
      </c>
      <c r="J24" s="166">
        <v>0</v>
      </c>
      <c r="K24" s="161">
        <v>0</v>
      </c>
      <c r="L24" s="162">
        <f t="shared" si="1"/>
        <v>0</v>
      </c>
      <c r="M24" s="158"/>
      <c r="N24" s="158"/>
      <c r="O24" s="158"/>
    </row>
    <row r="25" spans="1:15" ht="24.75" customHeight="1">
      <c r="A25" s="158"/>
      <c r="B25" s="163" t="s">
        <v>96</v>
      </c>
      <c r="C25" s="164">
        <f t="shared" ref="C25:K25" si="2">SUM(C18:C24)</f>
        <v>565</v>
      </c>
      <c r="D25" s="164">
        <f t="shared" si="2"/>
        <v>9</v>
      </c>
      <c r="E25" s="164">
        <f t="shared" si="2"/>
        <v>1</v>
      </c>
      <c r="F25" s="164">
        <f t="shared" si="2"/>
        <v>0</v>
      </c>
      <c r="G25" s="164">
        <f t="shared" si="2"/>
        <v>0</v>
      </c>
      <c r="H25" s="164">
        <f t="shared" si="2"/>
        <v>7</v>
      </c>
      <c r="I25" s="164">
        <f t="shared" si="2"/>
        <v>0</v>
      </c>
      <c r="J25" s="164">
        <f t="shared" si="2"/>
        <v>0</v>
      </c>
      <c r="K25" s="164">
        <f t="shared" si="2"/>
        <v>129</v>
      </c>
      <c r="L25" s="162">
        <f t="shared" si="1"/>
        <v>711</v>
      </c>
      <c r="M25" s="158"/>
      <c r="N25" s="158"/>
      <c r="O25" s="158"/>
    </row>
    <row r="26" spans="1:15" ht="24.75" customHeight="1">
      <c r="A26" s="158"/>
      <c r="B26" s="168" t="s">
        <v>78</v>
      </c>
      <c r="C26" s="169">
        <f t="shared" ref="C26:K26" si="3">C16+C25</f>
        <v>618</v>
      </c>
      <c r="D26" s="169">
        <f t="shared" si="3"/>
        <v>12</v>
      </c>
      <c r="E26" s="169">
        <f t="shared" si="3"/>
        <v>1</v>
      </c>
      <c r="F26" s="169">
        <f t="shared" si="3"/>
        <v>0</v>
      </c>
      <c r="G26" s="169">
        <f t="shared" si="3"/>
        <v>0</v>
      </c>
      <c r="H26" s="169">
        <f t="shared" si="3"/>
        <v>9</v>
      </c>
      <c r="I26" s="169">
        <f t="shared" si="3"/>
        <v>0</v>
      </c>
      <c r="J26" s="169">
        <f t="shared" si="3"/>
        <v>8</v>
      </c>
      <c r="K26" s="169">
        <f t="shared" si="3"/>
        <v>129</v>
      </c>
      <c r="L26" s="170">
        <f t="shared" si="1"/>
        <v>777</v>
      </c>
      <c r="M26" s="158"/>
      <c r="N26" s="158"/>
      <c r="O26" s="158"/>
    </row>
    <row r="27" spans="1:15" ht="19.5" customHeight="1">
      <c r="A27" s="158"/>
      <c r="B27" s="158"/>
      <c r="C27" s="171"/>
      <c r="D27" s="171"/>
      <c r="E27" s="158"/>
      <c r="F27" s="158"/>
      <c r="G27" s="158"/>
      <c r="H27" s="158"/>
      <c r="I27" s="158"/>
      <c r="J27" s="158"/>
      <c r="K27" s="158"/>
      <c r="L27" s="172"/>
      <c r="M27" s="158"/>
      <c r="N27" s="158"/>
      <c r="O27" s="158"/>
    </row>
    <row r="28" spans="1:15" ht="24.75" customHeight="1">
      <c r="A28" s="158"/>
      <c r="B28" s="172" t="s">
        <v>97</v>
      </c>
      <c r="C28" s="158"/>
      <c r="D28" s="158"/>
      <c r="E28" s="158"/>
      <c r="F28" s="158"/>
      <c r="G28" s="158"/>
      <c r="H28" s="158"/>
      <c r="I28" s="158"/>
      <c r="J28" s="158"/>
      <c r="K28" s="158"/>
      <c r="L28" s="172"/>
      <c r="M28" s="158"/>
      <c r="N28" s="158"/>
      <c r="O28" s="158"/>
    </row>
    <row r="29" spans="1:15" ht="30" customHeight="1">
      <c r="A29" s="158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58"/>
      <c r="N29" s="158"/>
      <c r="O29" s="158"/>
    </row>
    <row r="30" spans="1:15" ht="19.5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72"/>
      <c r="M30" s="158"/>
      <c r="N30" s="158"/>
      <c r="O30" s="158"/>
    </row>
    <row r="31" spans="1:15" ht="19.5" customHeight="1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72"/>
      <c r="M31" s="158"/>
      <c r="N31" s="158"/>
      <c r="O31" s="158"/>
    </row>
    <row r="32" spans="1:15" ht="19.5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72"/>
      <c r="M32" s="158"/>
      <c r="N32" s="158"/>
      <c r="O32" s="158"/>
    </row>
    <row r="33" spans="1:15" ht="19.5" customHeight="1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72"/>
      <c r="M33" s="158"/>
      <c r="N33" s="158"/>
      <c r="O33" s="158"/>
    </row>
    <row r="34" spans="1:15" ht="19.5" customHeight="1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72"/>
      <c r="M34" s="158"/>
      <c r="N34" s="158"/>
      <c r="O34" s="158"/>
    </row>
    <row r="35" spans="1:15" ht="19.5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72"/>
      <c r="M35" s="158"/>
      <c r="N35" s="158"/>
      <c r="O35" s="158"/>
    </row>
    <row r="36" spans="1:15" ht="19.5" customHeight="1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72"/>
      <c r="M36" s="158"/>
      <c r="N36" s="158"/>
      <c r="O36" s="158"/>
    </row>
    <row r="37" spans="1:15" ht="19.5" customHeight="1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72"/>
      <c r="M37" s="158"/>
      <c r="N37" s="158"/>
      <c r="O37" s="158"/>
    </row>
    <row r="38" spans="1:15" ht="19.5" customHeight="1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72"/>
      <c r="M38" s="158"/>
      <c r="N38" s="158"/>
      <c r="O38" s="158"/>
    </row>
    <row r="39" spans="1:15" ht="19.5" customHeight="1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72"/>
      <c r="M39" s="158"/>
      <c r="N39" s="158"/>
      <c r="O39" s="158"/>
    </row>
    <row r="40" spans="1:15" ht="19.5" customHeight="1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72"/>
      <c r="M40" s="158"/>
      <c r="N40" s="158"/>
      <c r="O40" s="158"/>
    </row>
    <row r="41" spans="1:15" ht="19.5" customHeight="1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72"/>
      <c r="M41" s="158"/>
      <c r="N41" s="158"/>
      <c r="O41" s="158"/>
    </row>
    <row r="42" spans="1:15" ht="19.5" customHeight="1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72"/>
      <c r="M42" s="158"/>
      <c r="N42" s="158"/>
      <c r="O42" s="158"/>
    </row>
    <row r="43" spans="1:15" ht="19.5" customHeight="1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72"/>
      <c r="M43" s="158"/>
      <c r="N43" s="158"/>
      <c r="O43" s="158"/>
    </row>
    <row r="44" spans="1:15" ht="19.5" customHeight="1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72"/>
      <c r="M44" s="158"/>
      <c r="N44" s="158"/>
      <c r="O44" s="158"/>
    </row>
    <row r="45" spans="1:15" ht="19.5" customHeight="1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72"/>
      <c r="M45" s="158"/>
      <c r="N45" s="158"/>
      <c r="O45" s="1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173"/>
      <c r="B1" s="173" t="s">
        <v>0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5" ht="30" customHeight="1">
      <c r="A2" s="174"/>
      <c r="B2" s="174" t="s">
        <v>1</v>
      </c>
      <c r="C2" s="175" t="s">
        <v>2</v>
      </c>
      <c r="D2" s="176"/>
      <c r="E2" s="174"/>
      <c r="F2" s="174"/>
      <c r="G2" s="174"/>
      <c r="H2" s="174"/>
      <c r="I2" s="174"/>
      <c r="J2" s="174"/>
      <c r="K2" s="174"/>
      <c r="L2" s="175"/>
      <c r="M2" s="174"/>
      <c r="N2" s="174"/>
      <c r="O2" s="174"/>
    </row>
    <row r="3" spans="1:15" ht="30" customHeight="1">
      <c r="A3" s="174"/>
      <c r="B3" s="174" t="s">
        <v>3</v>
      </c>
      <c r="C3" s="177" t="s">
        <v>61</v>
      </c>
      <c r="D3" s="176"/>
      <c r="E3" s="177"/>
      <c r="F3" s="174"/>
      <c r="G3" s="175"/>
      <c r="H3" s="175"/>
      <c r="I3" s="175"/>
      <c r="J3" s="175"/>
      <c r="K3" s="175"/>
      <c r="L3" s="175"/>
      <c r="M3" s="174"/>
      <c r="N3" s="174"/>
      <c r="O3" s="174"/>
    </row>
    <row r="4" spans="1:15" ht="30" customHeight="1">
      <c r="A4" s="174"/>
      <c r="B4" s="174" t="s">
        <v>5</v>
      </c>
      <c r="C4" s="178" t="s">
        <v>80</v>
      </c>
      <c r="D4" s="179">
        <v>2024</v>
      </c>
      <c r="E4" s="176"/>
      <c r="F4" s="174"/>
      <c r="G4" s="175"/>
      <c r="H4" s="175"/>
      <c r="I4" s="175"/>
      <c r="J4" s="175"/>
      <c r="K4" s="175"/>
      <c r="L4" s="175"/>
      <c r="M4" s="174"/>
      <c r="N4" s="174"/>
      <c r="O4" s="174"/>
    </row>
    <row r="5" spans="1:15" ht="19.5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5"/>
      <c r="M5" s="174"/>
      <c r="N5" s="174"/>
      <c r="O5" s="174"/>
    </row>
    <row r="6" spans="1:15" ht="49.5" customHeight="1">
      <c r="A6" s="17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74"/>
      <c r="N6" s="174"/>
      <c r="O6" s="174"/>
    </row>
    <row r="7" spans="1:15" ht="49.5" customHeight="1">
      <c r="A7" s="174"/>
      <c r="B7" s="175" t="s">
        <v>7</v>
      </c>
      <c r="C7" s="174"/>
      <c r="D7" s="174"/>
      <c r="E7" s="174"/>
      <c r="F7" s="174"/>
      <c r="G7" s="174"/>
      <c r="H7" s="174"/>
      <c r="I7" s="174"/>
      <c r="J7" s="174"/>
      <c r="K7" s="174"/>
      <c r="L7" s="175"/>
      <c r="M7" s="174"/>
      <c r="N7" s="174"/>
      <c r="O7" s="174"/>
    </row>
    <row r="8" spans="1:15" ht="39.75" customHeight="1">
      <c r="A8" s="18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80"/>
      <c r="N8" s="180"/>
      <c r="O8" s="180"/>
    </row>
    <row r="9" spans="1:15" ht="39.75" customHeight="1">
      <c r="A9" s="18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80"/>
      <c r="N9" s="180"/>
      <c r="O9" s="180"/>
    </row>
    <row r="10" spans="1:15" ht="49.5" customHeight="1">
      <c r="A10" s="180"/>
      <c r="B10" s="259"/>
      <c r="C10" s="181" t="s">
        <v>17</v>
      </c>
      <c r="D10" s="181" t="s">
        <v>99</v>
      </c>
      <c r="E10" s="181" t="s">
        <v>19</v>
      </c>
      <c r="F10" s="181" t="s">
        <v>20</v>
      </c>
      <c r="G10" s="181" t="s">
        <v>21</v>
      </c>
      <c r="H10" s="181" t="s">
        <v>19</v>
      </c>
      <c r="I10" s="181" t="s">
        <v>20</v>
      </c>
      <c r="J10" s="251"/>
      <c r="K10" s="251"/>
      <c r="L10" s="254"/>
      <c r="M10" s="180"/>
      <c r="N10" s="180"/>
      <c r="O10" s="180"/>
    </row>
    <row r="11" spans="1:15" ht="24.75" customHeight="1">
      <c r="A11" s="18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80"/>
      <c r="N11" s="180"/>
      <c r="O11" s="180"/>
    </row>
    <row r="12" spans="1:15" ht="24.75" customHeight="1">
      <c r="A12" s="180"/>
      <c r="B12" s="182" t="s">
        <v>83</v>
      </c>
      <c r="C12" s="183">
        <v>1</v>
      </c>
      <c r="D12" s="183">
        <v>0</v>
      </c>
      <c r="E12" s="183">
        <v>0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4">
        <f>SUM(C12:K12)</f>
        <v>1</v>
      </c>
      <c r="M12" s="180"/>
      <c r="N12" s="180"/>
      <c r="O12" s="180"/>
    </row>
    <row r="13" spans="1:15" ht="24.75" customHeight="1">
      <c r="A13" s="180"/>
      <c r="B13" s="182" t="s">
        <v>84</v>
      </c>
      <c r="C13" s="183">
        <v>4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1</v>
      </c>
      <c r="K13" s="183">
        <v>0</v>
      </c>
      <c r="L13" s="184">
        <f>SUM(C13:K13)</f>
        <v>5</v>
      </c>
      <c r="M13" s="180"/>
      <c r="N13" s="180"/>
      <c r="O13" s="180"/>
    </row>
    <row r="14" spans="1:15" ht="24.75" customHeight="1">
      <c r="A14" s="180"/>
      <c r="B14" s="182" t="s">
        <v>85</v>
      </c>
      <c r="C14" s="183">
        <v>8</v>
      </c>
      <c r="D14" s="183">
        <v>0</v>
      </c>
      <c r="E14" s="183">
        <v>0</v>
      </c>
      <c r="F14" s="183">
        <v>0</v>
      </c>
      <c r="G14" s="183">
        <v>1</v>
      </c>
      <c r="H14" s="183">
        <v>0</v>
      </c>
      <c r="I14" s="183">
        <v>0</v>
      </c>
      <c r="J14" s="183">
        <v>7</v>
      </c>
      <c r="K14" s="183">
        <v>0</v>
      </c>
      <c r="L14" s="184">
        <f>SUM(C14:K14)</f>
        <v>16</v>
      </c>
      <c r="M14" s="180"/>
      <c r="N14" s="180"/>
      <c r="O14" s="180"/>
    </row>
    <row r="15" spans="1:15" ht="24.75" customHeight="1">
      <c r="A15" s="180"/>
      <c r="B15" s="182" t="s">
        <v>100</v>
      </c>
      <c r="C15" s="183">
        <v>13</v>
      </c>
      <c r="D15" s="183">
        <v>1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3</v>
      </c>
      <c r="K15" s="183">
        <v>0</v>
      </c>
      <c r="L15" s="184">
        <f>SUM(C15:K15)</f>
        <v>17</v>
      </c>
      <c r="M15" s="180"/>
      <c r="N15" s="180"/>
      <c r="O15" s="180"/>
    </row>
    <row r="16" spans="1:15" ht="24.75" customHeight="1">
      <c r="A16" s="180"/>
      <c r="B16" s="185" t="s">
        <v>87</v>
      </c>
      <c r="C16" s="186">
        <f t="shared" ref="C16:K16" si="0">SUM(C12:C15)</f>
        <v>26</v>
      </c>
      <c r="D16" s="186">
        <f t="shared" si="0"/>
        <v>1</v>
      </c>
      <c r="E16" s="186">
        <f t="shared" si="0"/>
        <v>0</v>
      </c>
      <c r="F16" s="186">
        <f t="shared" si="0"/>
        <v>0</v>
      </c>
      <c r="G16" s="186">
        <f t="shared" si="0"/>
        <v>1</v>
      </c>
      <c r="H16" s="186">
        <f t="shared" si="0"/>
        <v>0</v>
      </c>
      <c r="I16" s="186">
        <f t="shared" si="0"/>
        <v>0</v>
      </c>
      <c r="J16" s="186">
        <f t="shared" si="0"/>
        <v>11</v>
      </c>
      <c r="K16" s="186">
        <f t="shared" si="0"/>
        <v>0</v>
      </c>
      <c r="L16" s="184">
        <f>SUM(C16:K16)</f>
        <v>39</v>
      </c>
      <c r="M16" s="180"/>
      <c r="N16" s="180"/>
      <c r="O16" s="180"/>
    </row>
    <row r="17" spans="1:15" ht="24.75" customHeight="1">
      <c r="A17" s="180"/>
      <c r="B17" s="187" t="s">
        <v>101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0"/>
      <c r="N17" s="180"/>
      <c r="O17" s="180"/>
    </row>
    <row r="18" spans="1:15" ht="24.75" customHeight="1">
      <c r="A18" s="180"/>
      <c r="B18" s="182" t="s">
        <v>89</v>
      </c>
      <c r="C18" s="183">
        <v>103</v>
      </c>
      <c r="D18" s="183">
        <v>4</v>
      </c>
      <c r="E18" s="183">
        <v>0</v>
      </c>
      <c r="F18" s="183">
        <v>0</v>
      </c>
      <c r="G18" s="183">
        <v>0</v>
      </c>
      <c r="H18" s="183">
        <v>2</v>
      </c>
      <c r="I18" s="183">
        <v>0</v>
      </c>
      <c r="J18" s="188">
        <v>0</v>
      </c>
      <c r="K18" s="183">
        <v>2</v>
      </c>
      <c r="L18" s="184">
        <f t="shared" ref="L18:L26" si="1">SUM(C18:K18)</f>
        <v>111</v>
      </c>
      <c r="M18" s="180"/>
      <c r="N18" s="180"/>
      <c r="O18" s="180"/>
    </row>
    <row r="19" spans="1:15" ht="24.75" customHeight="1">
      <c r="A19" s="180"/>
      <c r="B19" s="182" t="s">
        <v>90</v>
      </c>
      <c r="C19" s="183">
        <v>0</v>
      </c>
      <c r="D19" s="183">
        <v>0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88">
        <v>0</v>
      </c>
      <c r="K19" s="183">
        <v>0</v>
      </c>
      <c r="L19" s="184">
        <f t="shared" si="1"/>
        <v>0</v>
      </c>
      <c r="M19" s="180"/>
      <c r="N19" s="180"/>
      <c r="O19" s="180"/>
    </row>
    <row r="20" spans="1:15" ht="24.75" customHeight="1">
      <c r="A20" s="180"/>
      <c r="B20" s="182" t="s">
        <v>91</v>
      </c>
      <c r="C20" s="183">
        <v>0</v>
      </c>
      <c r="D20" s="183">
        <v>0</v>
      </c>
      <c r="E20" s="183">
        <v>0</v>
      </c>
      <c r="F20" s="183">
        <v>0</v>
      </c>
      <c r="G20" s="183">
        <v>0</v>
      </c>
      <c r="H20" s="183">
        <v>1</v>
      </c>
      <c r="I20" s="183">
        <v>0</v>
      </c>
      <c r="J20" s="188">
        <v>0</v>
      </c>
      <c r="K20" s="183">
        <v>0</v>
      </c>
      <c r="L20" s="184">
        <f t="shared" si="1"/>
        <v>1</v>
      </c>
      <c r="M20" s="180"/>
      <c r="N20" s="180"/>
      <c r="O20" s="180"/>
    </row>
    <row r="21" spans="1:15" ht="24.75" customHeight="1">
      <c r="A21" s="180"/>
      <c r="B21" s="182" t="s">
        <v>92</v>
      </c>
      <c r="C21" s="183">
        <v>33</v>
      </c>
      <c r="D21" s="183">
        <v>2</v>
      </c>
      <c r="E21" s="183">
        <v>1</v>
      </c>
      <c r="F21" s="183">
        <v>0</v>
      </c>
      <c r="G21" s="183">
        <v>0</v>
      </c>
      <c r="H21" s="183">
        <v>3</v>
      </c>
      <c r="I21" s="183">
        <v>0</v>
      </c>
      <c r="J21" s="188">
        <v>0</v>
      </c>
      <c r="K21" s="183">
        <v>2</v>
      </c>
      <c r="L21" s="184">
        <f t="shared" si="1"/>
        <v>41</v>
      </c>
      <c r="M21" s="180"/>
      <c r="N21" s="180"/>
      <c r="O21" s="180"/>
    </row>
    <row r="22" spans="1:15" ht="24.75" customHeight="1">
      <c r="A22" s="180"/>
      <c r="B22" s="182" t="s">
        <v>93</v>
      </c>
      <c r="C22" s="183">
        <v>14</v>
      </c>
      <c r="D22" s="183">
        <v>0</v>
      </c>
      <c r="E22" s="183">
        <v>0</v>
      </c>
      <c r="F22" s="183">
        <v>0</v>
      </c>
      <c r="G22" s="183">
        <v>0</v>
      </c>
      <c r="H22" s="183">
        <v>0</v>
      </c>
      <c r="I22" s="183">
        <v>0</v>
      </c>
      <c r="J22" s="188">
        <v>0</v>
      </c>
      <c r="K22" s="183">
        <v>2</v>
      </c>
      <c r="L22" s="184">
        <f t="shared" si="1"/>
        <v>16</v>
      </c>
      <c r="M22" s="180"/>
      <c r="N22" s="180"/>
      <c r="O22" s="180"/>
    </row>
    <row r="23" spans="1:15" ht="24.75" customHeight="1">
      <c r="A23" s="180"/>
      <c r="B23" s="182" t="s">
        <v>94</v>
      </c>
      <c r="C23" s="183">
        <v>47</v>
      </c>
      <c r="D23" s="183">
        <v>12</v>
      </c>
      <c r="E23" s="183">
        <v>5</v>
      </c>
      <c r="F23" s="183">
        <v>0</v>
      </c>
      <c r="G23" s="183">
        <v>0</v>
      </c>
      <c r="H23" s="183">
        <v>40</v>
      </c>
      <c r="I23" s="183">
        <v>0</v>
      </c>
      <c r="J23" s="188">
        <v>0</v>
      </c>
      <c r="K23" s="183">
        <v>3</v>
      </c>
      <c r="L23" s="184">
        <f t="shared" si="1"/>
        <v>107</v>
      </c>
      <c r="M23" s="180"/>
      <c r="N23" s="180"/>
      <c r="O23" s="180"/>
    </row>
    <row r="24" spans="1:15" ht="24.75" customHeight="1">
      <c r="A24" s="180"/>
      <c r="B24" s="189" t="s">
        <v>95</v>
      </c>
      <c r="C24" s="183">
        <v>0</v>
      </c>
      <c r="D24" s="183">
        <v>0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8">
        <v>0</v>
      </c>
      <c r="K24" s="183">
        <v>0</v>
      </c>
      <c r="L24" s="184">
        <f t="shared" si="1"/>
        <v>0</v>
      </c>
      <c r="M24" s="180"/>
      <c r="N24" s="180"/>
      <c r="O24" s="180"/>
    </row>
    <row r="25" spans="1:15" ht="24.75" customHeight="1">
      <c r="A25" s="180"/>
      <c r="B25" s="185" t="s">
        <v>96</v>
      </c>
      <c r="C25" s="186">
        <f t="shared" ref="C25:K25" si="2">SUM(C18:C24)</f>
        <v>197</v>
      </c>
      <c r="D25" s="186">
        <f t="shared" si="2"/>
        <v>18</v>
      </c>
      <c r="E25" s="186">
        <f t="shared" si="2"/>
        <v>6</v>
      </c>
      <c r="F25" s="186">
        <f t="shared" si="2"/>
        <v>0</v>
      </c>
      <c r="G25" s="186">
        <f t="shared" si="2"/>
        <v>0</v>
      </c>
      <c r="H25" s="186">
        <f t="shared" si="2"/>
        <v>46</v>
      </c>
      <c r="I25" s="186">
        <f t="shared" si="2"/>
        <v>0</v>
      </c>
      <c r="J25" s="186">
        <f t="shared" si="2"/>
        <v>0</v>
      </c>
      <c r="K25" s="186">
        <f t="shared" si="2"/>
        <v>9</v>
      </c>
      <c r="L25" s="184">
        <f t="shared" si="1"/>
        <v>276</v>
      </c>
      <c r="M25" s="180"/>
      <c r="N25" s="180"/>
      <c r="O25" s="180"/>
    </row>
    <row r="26" spans="1:15" ht="24.75" customHeight="1">
      <c r="A26" s="180"/>
      <c r="B26" s="190" t="s">
        <v>78</v>
      </c>
      <c r="C26" s="191">
        <f t="shared" ref="C26:K26" si="3">C16+C25</f>
        <v>223</v>
      </c>
      <c r="D26" s="191">
        <f t="shared" si="3"/>
        <v>19</v>
      </c>
      <c r="E26" s="191">
        <f t="shared" si="3"/>
        <v>6</v>
      </c>
      <c r="F26" s="191">
        <f t="shared" si="3"/>
        <v>0</v>
      </c>
      <c r="G26" s="191">
        <f t="shared" si="3"/>
        <v>1</v>
      </c>
      <c r="H26" s="191">
        <f t="shared" si="3"/>
        <v>46</v>
      </c>
      <c r="I26" s="191">
        <f t="shared" si="3"/>
        <v>0</v>
      </c>
      <c r="J26" s="191">
        <f t="shared" si="3"/>
        <v>11</v>
      </c>
      <c r="K26" s="191">
        <f t="shared" si="3"/>
        <v>9</v>
      </c>
      <c r="L26" s="192">
        <f t="shared" si="1"/>
        <v>315</v>
      </c>
      <c r="M26" s="180"/>
      <c r="N26" s="180"/>
      <c r="O26" s="180"/>
    </row>
    <row r="27" spans="1:15" ht="19.5" customHeight="1">
      <c r="A27" s="180"/>
      <c r="B27" s="180"/>
      <c r="C27" s="193"/>
      <c r="D27" s="193"/>
      <c r="E27" s="180"/>
      <c r="F27" s="180"/>
      <c r="G27" s="180"/>
      <c r="H27" s="180"/>
      <c r="I27" s="180"/>
      <c r="J27" s="180"/>
      <c r="K27" s="180"/>
      <c r="L27" s="194"/>
      <c r="M27" s="180"/>
      <c r="N27" s="180"/>
      <c r="O27" s="180"/>
    </row>
    <row r="28" spans="1:15" ht="24.75" customHeight="1">
      <c r="A28" s="180"/>
      <c r="B28" s="194" t="s">
        <v>97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94"/>
      <c r="M28" s="180"/>
      <c r="N28" s="180"/>
      <c r="O28" s="180"/>
    </row>
    <row r="29" spans="1:15" ht="30" customHeight="1">
      <c r="A29" s="18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80"/>
      <c r="N29" s="180"/>
      <c r="O29" s="180"/>
    </row>
    <row r="30" spans="1:15" ht="19.5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94"/>
      <c r="M30" s="180"/>
      <c r="N30" s="180"/>
      <c r="O30" s="180"/>
    </row>
    <row r="31" spans="1:15" ht="19.5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94"/>
      <c r="M31" s="180"/>
      <c r="N31" s="180"/>
      <c r="O31" s="180"/>
    </row>
    <row r="32" spans="1:15" ht="19.5" customHeight="1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94"/>
      <c r="M32" s="180"/>
      <c r="N32" s="180"/>
      <c r="O32" s="180"/>
    </row>
    <row r="33" spans="1:15" ht="19.5" customHeight="1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94"/>
      <c r="M33" s="180"/>
      <c r="N33" s="180"/>
      <c r="O33" s="180"/>
    </row>
    <row r="34" spans="1:15" ht="19.5" customHeight="1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94"/>
      <c r="M34" s="180"/>
      <c r="N34" s="180"/>
      <c r="O34" s="180"/>
    </row>
    <row r="35" spans="1:15" ht="19.5" customHeight="1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94"/>
      <c r="M35" s="180"/>
      <c r="N35" s="180"/>
      <c r="O35" s="180"/>
    </row>
    <row r="36" spans="1:15" ht="19.5" customHeight="1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94"/>
      <c r="M36" s="180"/>
      <c r="N36" s="180"/>
      <c r="O36" s="180"/>
    </row>
    <row r="37" spans="1:15" ht="19.5" customHeight="1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94"/>
      <c r="M37" s="180"/>
      <c r="N37" s="180"/>
      <c r="O37" s="180"/>
    </row>
    <row r="38" spans="1:15" ht="19.5" customHeight="1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94"/>
      <c r="M38" s="180"/>
      <c r="N38" s="180"/>
      <c r="O38" s="180"/>
    </row>
    <row r="39" spans="1:15" ht="19.5" customHeight="1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94"/>
      <c r="M39" s="180"/>
      <c r="N39" s="180"/>
      <c r="O39" s="180"/>
    </row>
    <row r="40" spans="1:15" ht="19.5" customHeight="1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94"/>
      <c r="M40" s="180"/>
      <c r="N40" s="180"/>
      <c r="O40" s="180"/>
    </row>
    <row r="41" spans="1:15" ht="19.5" customHeight="1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94"/>
      <c r="M41" s="180"/>
      <c r="N41" s="180"/>
      <c r="O41" s="180"/>
    </row>
    <row r="42" spans="1:15" ht="19.5" customHeight="1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94"/>
      <c r="M42" s="180"/>
      <c r="N42" s="180"/>
      <c r="O42" s="180"/>
    </row>
    <row r="43" spans="1:15" ht="19.5" customHeight="1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94"/>
      <c r="M43" s="180"/>
      <c r="N43" s="180"/>
      <c r="O43" s="180"/>
    </row>
    <row r="44" spans="1:15" ht="19.5" customHeight="1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94"/>
      <c r="M44" s="180"/>
      <c r="N44" s="180"/>
      <c r="O44" s="180"/>
    </row>
    <row r="45" spans="1:15" ht="19.5" customHeight="1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94"/>
      <c r="M45" s="180"/>
      <c r="N45" s="180"/>
      <c r="O45" s="18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8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35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64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66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222</v>
      </c>
      <c r="D18" s="49">
        <v>4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2</v>
      </c>
      <c r="L18" s="50">
        <f t="shared" ref="L18:L26" si="1">SUM(C18:K18)</f>
        <v>228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40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27</v>
      </c>
      <c r="D21" s="49">
        <v>1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28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156</v>
      </c>
      <c r="D23" s="49">
        <v>3</v>
      </c>
      <c r="E23" s="49">
        <v>0</v>
      </c>
      <c r="F23" s="49">
        <v>0</v>
      </c>
      <c r="G23" s="49">
        <v>0</v>
      </c>
      <c r="H23" s="49">
        <v>15</v>
      </c>
      <c r="I23" s="49">
        <v>0</v>
      </c>
      <c r="J23" s="54">
        <v>0</v>
      </c>
      <c r="K23" s="49">
        <v>2</v>
      </c>
      <c r="L23" s="50">
        <f t="shared" si="1"/>
        <v>176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464</v>
      </c>
      <c r="D25" s="52">
        <f t="shared" si="2"/>
        <v>8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15</v>
      </c>
      <c r="I25" s="52">
        <f t="shared" si="2"/>
        <v>0</v>
      </c>
      <c r="J25" s="52">
        <f t="shared" si="2"/>
        <v>0</v>
      </c>
      <c r="K25" s="52">
        <f t="shared" si="2"/>
        <v>4</v>
      </c>
      <c r="L25" s="50">
        <f t="shared" si="1"/>
        <v>491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528</v>
      </c>
      <c r="D26" s="57">
        <f t="shared" si="3"/>
        <v>8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15</v>
      </c>
      <c r="I26" s="57">
        <f t="shared" si="3"/>
        <v>0</v>
      </c>
      <c r="J26" s="57">
        <f t="shared" si="3"/>
        <v>2</v>
      </c>
      <c r="K26" s="57">
        <f t="shared" si="3"/>
        <v>4</v>
      </c>
      <c r="L26" s="58">
        <f t="shared" si="1"/>
        <v>557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195"/>
      <c r="B1" s="195" t="s">
        <v>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5" ht="30" customHeight="1">
      <c r="A2" s="196"/>
      <c r="B2" s="196" t="s">
        <v>1</v>
      </c>
      <c r="C2" s="197" t="s">
        <v>2</v>
      </c>
      <c r="D2" s="198"/>
      <c r="E2" s="196"/>
      <c r="F2" s="196"/>
      <c r="G2" s="196"/>
      <c r="H2" s="196"/>
      <c r="I2" s="196"/>
      <c r="J2" s="196"/>
      <c r="K2" s="196"/>
      <c r="L2" s="197"/>
      <c r="M2" s="196"/>
      <c r="N2" s="196"/>
      <c r="O2" s="196"/>
    </row>
    <row r="3" spans="1:15" ht="30" customHeight="1">
      <c r="A3" s="196"/>
      <c r="B3" s="196" t="s">
        <v>3</v>
      </c>
      <c r="C3" s="199" t="s">
        <v>65</v>
      </c>
      <c r="D3" s="198"/>
      <c r="E3" s="199"/>
      <c r="F3" s="196"/>
      <c r="G3" s="197"/>
      <c r="H3" s="197"/>
      <c r="I3" s="197"/>
      <c r="J3" s="197"/>
      <c r="K3" s="197"/>
      <c r="L3" s="197"/>
      <c r="M3" s="196"/>
      <c r="N3" s="196"/>
      <c r="O3" s="196"/>
    </row>
    <row r="4" spans="1:15" ht="30" customHeight="1">
      <c r="A4" s="196"/>
      <c r="B4" s="196" t="s">
        <v>5</v>
      </c>
      <c r="C4" s="200" t="s">
        <v>80</v>
      </c>
      <c r="D4" s="201">
        <v>2024</v>
      </c>
      <c r="E4" s="198"/>
      <c r="F4" s="196"/>
      <c r="G4" s="197"/>
      <c r="H4" s="197"/>
      <c r="I4" s="197"/>
      <c r="J4" s="197"/>
      <c r="K4" s="197"/>
      <c r="L4" s="197"/>
      <c r="M4" s="196"/>
      <c r="N4" s="196"/>
      <c r="O4" s="196"/>
    </row>
    <row r="5" spans="1:15" ht="19.5" customHeight="1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7"/>
      <c r="M5" s="196"/>
      <c r="N5" s="196"/>
      <c r="O5" s="196"/>
    </row>
    <row r="6" spans="1:15" ht="49.5" customHeight="1">
      <c r="A6" s="19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96"/>
      <c r="N6" s="196"/>
      <c r="O6" s="196"/>
    </row>
    <row r="7" spans="1:15" ht="49.5" customHeight="1">
      <c r="A7" s="196"/>
      <c r="B7" s="197" t="s">
        <v>7</v>
      </c>
      <c r="C7" s="196"/>
      <c r="D7" s="196"/>
      <c r="E7" s="196"/>
      <c r="F7" s="196"/>
      <c r="G7" s="196"/>
      <c r="H7" s="196"/>
      <c r="I7" s="196"/>
      <c r="J7" s="196"/>
      <c r="K7" s="196"/>
      <c r="L7" s="197"/>
      <c r="M7" s="196"/>
      <c r="N7" s="196"/>
      <c r="O7" s="196"/>
    </row>
    <row r="8" spans="1:15" ht="39.75" customHeight="1">
      <c r="A8" s="202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02"/>
      <c r="N8" s="202"/>
      <c r="O8" s="202"/>
    </row>
    <row r="9" spans="1:15" ht="39.75" customHeight="1">
      <c r="A9" s="20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02"/>
      <c r="N9" s="202"/>
      <c r="O9" s="202"/>
    </row>
    <row r="10" spans="1:15" ht="49.5" customHeight="1">
      <c r="A10" s="202"/>
      <c r="B10" s="259"/>
      <c r="C10" s="203" t="s">
        <v>17</v>
      </c>
      <c r="D10" s="203" t="s">
        <v>99</v>
      </c>
      <c r="E10" s="203" t="s">
        <v>19</v>
      </c>
      <c r="F10" s="203" t="s">
        <v>20</v>
      </c>
      <c r="G10" s="203" t="s">
        <v>21</v>
      </c>
      <c r="H10" s="203" t="s">
        <v>19</v>
      </c>
      <c r="I10" s="203" t="s">
        <v>20</v>
      </c>
      <c r="J10" s="251"/>
      <c r="K10" s="251"/>
      <c r="L10" s="254"/>
      <c r="M10" s="202"/>
      <c r="N10" s="202"/>
      <c r="O10" s="202"/>
    </row>
    <row r="11" spans="1:15" ht="24.75" customHeight="1">
      <c r="A11" s="202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02"/>
      <c r="N11" s="202"/>
      <c r="O11" s="202"/>
    </row>
    <row r="12" spans="1:15" ht="24.75" customHeight="1">
      <c r="A12" s="202"/>
      <c r="B12" s="204" t="s">
        <v>83</v>
      </c>
      <c r="C12" s="205">
        <v>1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0</v>
      </c>
      <c r="K12" s="205">
        <v>0</v>
      </c>
      <c r="L12" s="206">
        <f>SUM(C12:K12)</f>
        <v>1</v>
      </c>
      <c r="M12" s="202"/>
      <c r="N12" s="202"/>
      <c r="O12" s="202"/>
    </row>
    <row r="13" spans="1:15" ht="24.75" customHeight="1">
      <c r="A13" s="202"/>
      <c r="B13" s="204" t="s">
        <v>84</v>
      </c>
      <c r="C13" s="205">
        <v>7</v>
      </c>
      <c r="D13" s="205">
        <v>0</v>
      </c>
      <c r="E13" s="205">
        <v>0</v>
      </c>
      <c r="F13" s="205">
        <v>0</v>
      </c>
      <c r="G13" s="205">
        <v>0</v>
      </c>
      <c r="H13" s="205">
        <v>0</v>
      </c>
      <c r="I13" s="205">
        <v>0</v>
      </c>
      <c r="J13" s="205">
        <v>0</v>
      </c>
      <c r="K13" s="205">
        <v>0</v>
      </c>
      <c r="L13" s="206">
        <f>SUM(C13:K13)</f>
        <v>7</v>
      </c>
      <c r="M13" s="202"/>
      <c r="N13" s="202"/>
      <c r="O13" s="202"/>
    </row>
    <row r="14" spans="1:15" ht="24.75" customHeight="1">
      <c r="A14" s="202"/>
      <c r="B14" s="204" t="s">
        <v>85</v>
      </c>
      <c r="C14" s="205">
        <v>12</v>
      </c>
      <c r="D14" s="205">
        <v>1</v>
      </c>
      <c r="E14" s="205">
        <v>0</v>
      </c>
      <c r="F14" s="205"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6">
        <f>SUM(C14:K14)</f>
        <v>13</v>
      </c>
      <c r="M14" s="202"/>
      <c r="N14" s="202"/>
      <c r="O14" s="202"/>
    </row>
    <row r="15" spans="1:15" ht="24.75" customHeight="1">
      <c r="A15" s="202"/>
      <c r="B15" s="204" t="s">
        <v>100</v>
      </c>
      <c r="C15" s="205">
        <v>19</v>
      </c>
      <c r="D15" s="205">
        <v>0</v>
      </c>
      <c r="E15" s="205">
        <v>2</v>
      </c>
      <c r="F15" s="205"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6">
        <f>SUM(C15:K15)</f>
        <v>21</v>
      </c>
      <c r="M15" s="202"/>
      <c r="N15" s="202"/>
      <c r="O15" s="202"/>
    </row>
    <row r="16" spans="1:15" ht="24.75" customHeight="1">
      <c r="A16" s="202"/>
      <c r="B16" s="207" t="s">
        <v>87</v>
      </c>
      <c r="C16" s="208">
        <f t="shared" ref="C16:K16" si="0">SUM(C12:C15)</f>
        <v>39</v>
      </c>
      <c r="D16" s="208">
        <f t="shared" si="0"/>
        <v>1</v>
      </c>
      <c r="E16" s="208">
        <f t="shared" si="0"/>
        <v>2</v>
      </c>
      <c r="F16" s="208">
        <f t="shared" si="0"/>
        <v>0</v>
      </c>
      <c r="G16" s="208">
        <f t="shared" si="0"/>
        <v>0</v>
      </c>
      <c r="H16" s="208">
        <f t="shared" si="0"/>
        <v>0</v>
      </c>
      <c r="I16" s="208">
        <f t="shared" si="0"/>
        <v>0</v>
      </c>
      <c r="J16" s="208">
        <f t="shared" si="0"/>
        <v>0</v>
      </c>
      <c r="K16" s="208">
        <f t="shared" si="0"/>
        <v>0</v>
      </c>
      <c r="L16" s="206">
        <f>SUM(C16:K16)</f>
        <v>42</v>
      </c>
      <c r="M16" s="202"/>
      <c r="N16" s="202"/>
      <c r="O16" s="202"/>
    </row>
    <row r="17" spans="1:15" ht="24.75" customHeight="1">
      <c r="A17" s="202"/>
      <c r="B17" s="209" t="s">
        <v>101</v>
      </c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2"/>
      <c r="N17" s="202"/>
      <c r="O17" s="202"/>
    </row>
    <row r="18" spans="1:15" ht="24.75" customHeight="1">
      <c r="A18" s="202"/>
      <c r="B18" s="204" t="s">
        <v>89</v>
      </c>
      <c r="C18" s="205">
        <v>70</v>
      </c>
      <c r="D18" s="205">
        <v>2</v>
      </c>
      <c r="E18" s="205">
        <v>0</v>
      </c>
      <c r="F18" s="205">
        <v>2</v>
      </c>
      <c r="G18" s="205">
        <v>0</v>
      </c>
      <c r="H18" s="205">
        <v>3</v>
      </c>
      <c r="I18" s="205">
        <v>0</v>
      </c>
      <c r="J18" s="210">
        <v>0</v>
      </c>
      <c r="K18" s="205">
        <v>1</v>
      </c>
      <c r="L18" s="206">
        <f t="shared" ref="L18:L26" si="1">SUM(C18:K18)</f>
        <v>78</v>
      </c>
      <c r="M18" s="202"/>
      <c r="N18" s="202"/>
      <c r="O18" s="202"/>
    </row>
    <row r="19" spans="1:15" ht="24.75" customHeight="1">
      <c r="A19" s="202"/>
      <c r="B19" s="204" t="s">
        <v>90</v>
      </c>
      <c r="C19" s="205">
        <v>5</v>
      </c>
      <c r="D19" s="205">
        <v>0</v>
      </c>
      <c r="E19" s="205">
        <v>0</v>
      </c>
      <c r="F19" s="205">
        <v>0</v>
      </c>
      <c r="G19" s="205">
        <v>0</v>
      </c>
      <c r="H19" s="205">
        <v>2</v>
      </c>
      <c r="I19" s="205">
        <v>2</v>
      </c>
      <c r="J19" s="210">
        <v>0</v>
      </c>
      <c r="K19" s="205">
        <v>2</v>
      </c>
      <c r="L19" s="206">
        <f t="shared" si="1"/>
        <v>11</v>
      </c>
      <c r="M19" s="202"/>
      <c r="N19" s="202"/>
      <c r="O19" s="202"/>
    </row>
    <row r="20" spans="1:15" ht="24.75" customHeight="1">
      <c r="A20" s="202"/>
      <c r="B20" s="204" t="s">
        <v>91</v>
      </c>
      <c r="C20" s="205">
        <v>0</v>
      </c>
      <c r="D20" s="205">
        <v>0</v>
      </c>
      <c r="E20" s="205">
        <v>0</v>
      </c>
      <c r="F20" s="205">
        <v>0</v>
      </c>
      <c r="G20" s="205">
        <v>0</v>
      </c>
      <c r="H20" s="205">
        <v>0</v>
      </c>
      <c r="I20" s="205">
        <v>0</v>
      </c>
      <c r="J20" s="210">
        <v>0</v>
      </c>
      <c r="K20" s="205">
        <v>0</v>
      </c>
      <c r="L20" s="206">
        <f t="shared" si="1"/>
        <v>0</v>
      </c>
      <c r="M20" s="202"/>
      <c r="N20" s="202"/>
      <c r="O20" s="202"/>
    </row>
    <row r="21" spans="1:15" ht="24.75" customHeight="1">
      <c r="A21" s="202"/>
      <c r="B21" s="204" t="s">
        <v>92</v>
      </c>
      <c r="C21" s="205">
        <v>17</v>
      </c>
      <c r="D21" s="205">
        <v>1</v>
      </c>
      <c r="E21" s="205">
        <v>0</v>
      </c>
      <c r="F21" s="205">
        <v>0</v>
      </c>
      <c r="G21" s="205">
        <v>0</v>
      </c>
      <c r="H21" s="205">
        <v>2</v>
      </c>
      <c r="I21" s="205">
        <v>1</v>
      </c>
      <c r="J21" s="210">
        <v>0</v>
      </c>
      <c r="K21" s="205">
        <v>2</v>
      </c>
      <c r="L21" s="206">
        <f t="shared" si="1"/>
        <v>23</v>
      </c>
      <c r="M21" s="202"/>
      <c r="N21" s="202"/>
      <c r="O21" s="202"/>
    </row>
    <row r="22" spans="1:15" ht="24.75" customHeight="1">
      <c r="A22" s="202"/>
      <c r="B22" s="204" t="s">
        <v>93</v>
      </c>
      <c r="C22" s="205">
        <v>2</v>
      </c>
      <c r="D22" s="205">
        <v>0</v>
      </c>
      <c r="E22" s="205">
        <v>2</v>
      </c>
      <c r="F22" s="205">
        <v>0</v>
      </c>
      <c r="G22" s="205">
        <v>0</v>
      </c>
      <c r="H22" s="205">
        <v>3</v>
      </c>
      <c r="I22" s="205">
        <v>0</v>
      </c>
      <c r="J22" s="210">
        <v>0</v>
      </c>
      <c r="K22" s="205">
        <v>2</v>
      </c>
      <c r="L22" s="206">
        <f t="shared" si="1"/>
        <v>9</v>
      </c>
      <c r="M22" s="202"/>
      <c r="N22" s="202"/>
      <c r="O22" s="202"/>
    </row>
    <row r="23" spans="1:15" ht="24.75" customHeight="1">
      <c r="A23" s="202"/>
      <c r="B23" s="204" t="s">
        <v>94</v>
      </c>
      <c r="C23" s="205">
        <v>25</v>
      </c>
      <c r="D23" s="205">
        <v>0</v>
      </c>
      <c r="E23" s="205">
        <v>6</v>
      </c>
      <c r="F23" s="205">
        <v>0</v>
      </c>
      <c r="G23" s="205">
        <v>0</v>
      </c>
      <c r="H23" s="205">
        <v>9</v>
      </c>
      <c r="I23" s="205">
        <v>0</v>
      </c>
      <c r="J23" s="210">
        <v>0</v>
      </c>
      <c r="K23" s="205">
        <v>5</v>
      </c>
      <c r="L23" s="206">
        <f t="shared" si="1"/>
        <v>45</v>
      </c>
      <c r="M23" s="202"/>
      <c r="N23" s="202"/>
      <c r="O23" s="202"/>
    </row>
    <row r="24" spans="1:15" ht="24.75" customHeight="1">
      <c r="A24" s="202"/>
      <c r="B24" s="211" t="s">
        <v>95</v>
      </c>
      <c r="C24" s="205">
        <v>0</v>
      </c>
      <c r="D24" s="205">
        <v>0</v>
      </c>
      <c r="E24" s="205">
        <v>0</v>
      </c>
      <c r="F24" s="205">
        <v>0</v>
      </c>
      <c r="G24" s="205">
        <v>0</v>
      </c>
      <c r="H24" s="205">
        <v>0</v>
      </c>
      <c r="I24" s="205">
        <v>0</v>
      </c>
      <c r="J24" s="210">
        <v>0</v>
      </c>
      <c r="K24" s="205">
        <v>0</v>
      </c>
      <c r="L24" s="206">
        <f t="shared" si="1"/>
        <v>0</v>
      </c>
      <c r="M24" s="202"/>
      <c r="N24" s="202"/>
      <c r="O24" s="202"/>
    </row>
    <row r="25" spans="1:15" ht="24.75" customHeight="1">
      <c r="A25" s="202"/>
      <c r="B25" s="207" t="s">
        <v>96</v>
      </c>
      <c r="C25" s="208">
        <f t="shared" ref="C25:K25" si="2">SUM(C18:C24)</f>
        <v>119</v>
      </c>
      <c r="D25" s="208">
        <f t="shared" si="2"/>
        <v>3</v>
      </c>
      <c r="E25" s="208">
        <f t="shared" si="2"/>
        <v>8</v>
      </c>
      <c r="F25" s="208">
        <f t="shared" si="2"/>
        <v>2</v>
      </c>
      <c r="G25" s="208">
        <f t="shared" si="2"/>
        <v>0</v>
      </c>
      <c r="H25" s="208">
        <f t="shared" si="2"/>
        <v>19</v>
      </c>
      <c r="I25" s="208">
        <f t="shared" si="2"/>
        <v>3</v>
      </c>
      <c r="J25" s="208">
        <f t="shared" si="2"/>
        <v>0</v>
      </c>
      <c r="K25" s="208">
        <f t="shared" si="2"/>
        <v>12</v>
      </c>
      <c r="L25" s="206">
        <f t="shared" si="1"/>
        <v>166</v>
      </c>
      <c r="M25" s="202"/>
      <c r="N25" s="202"/>
      <c r="O25" s="202"/>
    </row>
    <row r="26" spans="1:15" ht="24.75" customHeight="1">
      <c r="A26" s="202"/>
      <c r="B26" s="212" t="s">
        <v>78</v>
      </c>
      <c r="C26" s="213">
        <f t="shared" ref="C26:K26" si="3">C16+C25</f>
        <v>158</v>
      </c>
      <c r="D26" s="213">
        <f t="shared" si="3"/>
        <v>4</v>
      </c>
      <c r="E26" s="213">
        <f t="shared" si="3"/>
        <v>10</v>
      </c>
      <c r="F26" s="213">
        <f t="shared" si="3"/>
        <v>2</v>
      </c>
      <c r="G26" s="213">
        <f t="shared" si="3"/>
        <v>0</v>
      </c>
      <c r="H26" s="213">
        <f t="shared" si="3"/>
        <v>19</v>
      </c>
      <c r="I26" s="213">
        <f t="shared" si="3"/>
        <v>3</v>
      </c>
      <c r="J26" s="213">
        <f t="shared" si="3"/>
        <v>0</v>
      </c>
      <c r="K26" s="213">
        <f t="shared" si="3"/>
        <v>12</v>
      </c>
      <c r="L26" s="214">
        <f t="shared" si="1"/>
        <v>208</v>
      </c>
      <c r="M26" s="202"/>
      <c r="N26" s="202"/>
      <c r="O26" s="202"/>
    </row>
    <row r="27" spans="1:15" ht="19.5" customHeight="1">
      <c r="A27" s="202"/>
      <c r="B27" s="202"/>
      <c r="C27" s="215"/>
      <c r="D27" s="215"/>
      <c r="E27" s="202"/>
      <c r="F27" s="202"/>
      <c r="G27" s="202"/>
      <c r="H27" s="202"/>
      <c r="I27" s="202"/>
      <c r="J27" s="202"/>
      <c r="K27" s="202"/>
      <c r="L27" s="216"/>
      <c r="M27" s="202"/>
      <c r="N27" s="202"/>
      <c r="O27" s="202"/>
    </row>
    <row r="28" spans="1:15" ht="24.75" customHeight="1">
      <c r="A28" s="202"/>
      <c r="B28" s="216" t="s">
        <v>97</v>
      </c>
      <c r="C28" s="202"/>
      <c r="D28" s="202"/>
      <c r="E28" s="202"/>
      <c r="F28" s="202"/>
      <c r="G28" s="202"/>
      <c r="H28" s="202"/>
      <c r="I28" s="202"/>
      <c r="J28" s="202"/>
      <c r="K28" s="202"/>
      <c r="L28" s="216"/>
      <c r="M28" s="202"/>
      <c r="N28" s="202"/>
      <c r="O28" s="202"/>
    </row>
    <row r="29" spans="1:15" ht="30" customHeight="1">
      <c r="A29" s="202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02"/>
      <c r="N29" s="202"/>
      <c r="O29" s="202"/>
    </row>
    <row r="30" spans="1:15" ht="19.5" customHeight="1">
      <c r="A30" s="202"/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16"/>
      <c r="M30" s="202"/>
      <c r="N30" s="202"/>
      <c r="O30" s="202"/>
    </row>
    <row r="31" spans="1:15" ht="19.5" customHeight="1">
      <c r="A31" s="20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16"/>
      <c r="M31" s="202"/>
      <c r="N31" s="202"/>
      <c r="O31" s="202"/>
    </row>
    <row r="32" spans="1:15" ht="19.5" customHeight="1">
      <c r="A32" s="202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16"/>
      <c r="M32" s="202"/>
      <c r="N32" s="202"/>
      <c r="O32" s="202"/>
    </row>
    <row r="33" spans="1:15" ht="19.5" customHeight="1">
      <c r="A33" s="202"/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16"/>
      <c r="M33" s="202"/>
      <c r="N33" s="202"/>
      <c r="O33" s="202"/>
    </row>
    <row r="34" spans="1:15" ht="19.5" customHeight="1">
      <c r="A34" s="202"/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16"/>
      <c r="M34" s="202"/>
      <c r="N34" s="202"/>
      <c r="O34" s="202"/>
    </row>
    <row r="35" spans="1:15" ht="19.5" customHeight="1">
      <c r="A35" s="202"/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16"/>
      <c r="M35" s="202"/>
      <c r="N35" s="202"/>
      <c r="O35" s="202"/>
    </row>
    <row r="36" spans="1:15" ht="19.5" customHeight="1">
      <c r="A36" s="202"/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16"/>
      <c r="M36" s="202"/>
      <c r="N36" s="202"/>
      <c r="O36" s="202"/>
    </row>
    <row r="37" spans="1:15" ht="19.5" customHeight="1">
      <c r="A37" s="202"/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16"/>
      <c r="M37" s="202"/>
      <c r="N37" s="202"/>
      <c r="O37" s="202"/>
    </row>
    <row r="38" spans="1:15" ht="19.5" customHeight="1">
      <c r="A38" s="202"/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16"/>
      <c r="M38" s="202"/>
      <c r="N38" s="202"/>
      <c r="O38" s="202"/>
    </row>
    <row r="39" spans="1:15" ht="19.5" customHeight="1">
      <c r="A39" s="202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16"/>
      <c r="M39" s="202"/>
      <c r="N39" s="202"/>
      <c r="O39" s="202"/>
    </row>
    <row r="40" spans="1:15" ht="19.5" customHeight="1">
      <c r="A40" s="202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16"/>
      <c r="M40" s="202"/>
      <c r="N40" s="202"/>
      <c r="O40" s="202"/>
    </row>
    <row r="41" spans="1:15" ht="19.5" customHeight="1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16"/>
      <c r="M41" s="202"/>
      <c r="N41" s="202"/>
      <c r="O41" s="202"/>
    </row>
    <row r="42" spans="1:15" ht="19.5" customHeight="1">
      <c r="A42" s="202"/>
      <c r="B42" s="202"/>
      <c r="C42" s="202"/>
      <c r="D42" s="202"/>
      <c r="E42" s="202"/>
      <c r="F42" s="202"/>
      <c r="G42" s="202"/>
      <c r="H42" s="202"/>
      <c r="I42" s="202"/>
      <c r="J42" s="202"/>
      <c r="K42" s="202"/>
      <c r="L42" s="216"/>
      <c r="M42" s="202"/>
      <c r="N42" s="202"/>
      <c r="O42" s="202"/>
    </row>
    <row r="43" spans="1:15" ht="19.5" customHeight="1">
      <c r="A43" s="202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16"/>
      <c r="M43" s="202"/>
      <c r="N43" s="202"/>
      <c r="O43" s="202"/>
    </row>
    <row r="44" spans="1:15" ht="19.5" customHeight="1">
      <c r="A44" s="202"/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16"/>
      <c r="M44" s="202"/>
      <c r="N44" s="202"/>
      <c r="O44" s="202"/>
    </row>
    <row r="45" spans="1:15" ht="19.5" customHeight="1">
      <c r="A45" s="202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16"/>
      <c r="M45" s="202"/>
      <c r="N45" s="202"/>
      <c r="O45" s="20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8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24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25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21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54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56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151</v>
      </c>
      <c r="D18" s="49">
        <v>12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163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122</v>
      </c>
      <c r="D23" s="49">
        <v>10</v>
      </c>
      <c r="E23" s="49">
        <v>0</v>
      </c>
      <c r="F23" s="49">
        <v>0</v>
      </c>
      <c r="G23" s="49">
        <v>0</v>
      </c>
      <c r="H23" s="49">
        <v>3</v>
      </c>
      <c r="I23" s="49">
        <v>0</v>
      </c>
      <c r="J23" s="54">
        <v>0</v>
      </c>
      <c r="K23" s="49">
        <v>4</v>
      </c>
      <c r="L23" s="50">
        <f t="shared" si="1"/>
        <v>139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300</v>
      </c>
      <c r="D25" s="52">
        <f t="shared" si="2"/>
        <v>23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3</v>
      </c>
      <c r="I25" s="52">
        <f t="shared" si="2"/>
        <v>0</v>
      </c>
      <c r="J25" s="52">
        <f t="shared" si="2"/>
        <v>0</v>
      </c>
      <c r="K25" s="52">
        <f t="shared" si="2"/>
        <v>4</v>
      </c>
      <c r="L25" s="50">
        <f t="shared" si="1"/>
        <v>330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354</v>
      </c>
      <c r="D26" s="57">
        <f t="shared" si="3"/>
        <v>25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3</v>
      </c>
      <c r="I26" s="57">
        <f t="shared" si="3"/>
        <v>0</v>
      </c>
      <c r="J26" s="57">
        <f t="shared" si="3"/>
        <v>0</v>
      </c>
      <c r="K26" s="57">
        <f t="shared" si="3"/>
        <v>4</v>
      </c>
      <c r="L26" s="58">
        <f t="shared" si="1"/>
        <v>386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13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41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41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17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71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73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525</v>
      </c>
      <c r="D18" s="49">
        <v>24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4</v>
      </c>
      <c r="L18" s="50">
        <f t="shared" ref="L18:L26" si="1">SUM(C18:K18)</f>
        <v>553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82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9</v>
      </c>
      <c r="L20" s="50">
        <f t="shared" si="1"/>
        <v>92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12</v>
      </c>
      <c r="L21" s="50">
        <f t="shared" si="1"/>
        <v>12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40</v>
      </c>
      <c r="D22" s="49">
        <v>0</v>
      </c>
      <c r="E22" s="49">
        <v>0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1</v>
      </c>
      <c r="L22" s="50">
        <f t="shared" si="1"/>
        <v>43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369</v>
      </c>
      <c r="D23" s="49">
        <v>23</v>
      </c>
      <c r="E23" s="49">
        <v>0</v>
      </c>
      <c r="F23" s="49">
        <v>0</v>
      </c>
      <c r="G23" s="49">
        <v>1</v>
      </c>
      <c r="H23" s="49">
        <v>32</v>
      </c>
      <c r="I23" s="49">
        <v>8</v>
      </c>
      <c r="J23" s="54">
        <v>0</v>
      </c>
      <c r="K23" s="49">
        <v>42</v>
      </c>
      <c r="L23" s="50">
        <f t="shared" si="1"/>
        <v>475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1030</v>
      </c>
      <c r="D25" s="52">
        <f t="shared" si="2"/>
        <v>48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34</v>
      </c>
      <c r="I25" s="52">
        <f t="shared" si="2"/>
        <v>8</v>
      </c>
      <c r="J25" s="52">
        <f t="shared" si="2"/>
        <v>0</v>
      </c>
      <c r="K25" s="52">
        <f t="shared" si="2"/>
        <v>68</v>
      </c>
      <c r="L25" s="50">
        <f t="shared" si="1"/>
        <v>1189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1101</v>
      </c>
      <c r="D26" s="57">
        <f t="shared" si="3"/>
        <v>49</v>
      </c>
      <c r="E26" s="57">
        <f t="shared" si="3"/>
        <v>0</v>
      </c>
      <c r="F26" s="57">
        <f t="shared" si="3"/>
        <v>0</v>
      </c>
      <c r="G26" s="57">
        <f t="shared" si="3"/>
        <v>1</v>
      </c>
      <c r="H26" s="57">
        <f t="shared" si="3"/>
        <v>34</v>
      </c>
      <c r="I26" s="57">
        <f t="shared" si="3"/>
        <v>8</v>
      </c>
      <c r="J26" s="57">
        <f t="shared" si="3"/>
        <v>1</v>
      </c>
      <c r="K26" s="57">
        <f t="shared" si="3"/>
        <v>68</v>
      </c>
      <c r="L26" s="58">
        <f t="shared" si="1"/>
        <v>1262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1</v>
      </c>
      <c r="H14" s="49">
        <v>2</v>
      </c>
      <c r="I14" s="49">
        <v>0</v>
      </c>
      <c r="J14" s="49">
        <v>3</v>
      </c>
      <c r="K14" s="49">
        <v>0</v>
      </c>
      <c r="L14" s="50">
        <f>SUM(C14:K14)</f>
        <v>20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9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26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2</v>
      </c>
      <c r="I16" s="52">
        <f t="shared" si="0"/>
        <v>0</v>
      </c>
      <c r="J16" s="52">
        <f t="shared" si="0"/>
        <v>8</v>
      </c>
      <c r="K16" s="52">
        <f t="shared" si="0"/>
        <v>0</v>
      </c>
      <c r="L16" s="50">
        <f>SUM(C16:K16)</f>
        <v>37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68</v>
      </c>
      <c r="D18" s="49">
        <v>2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20</v>
      </c>
      <c r="D19" s="49">
        <v>2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22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4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59</v>
      </c>
      <c r="D23" s="49">
        <v>12</v>
      </c>
      <c r="E23" s="49">
        <v>0</v>
      </c>
      <c r="F23" s="49">
        <v>0</v>
      </c>
      <c r="G23" s="49">
        <v>0</v>
      </c>
      <c r="H23" s="49">
        <v>21</v>
      </c>
      <c r="I23" s="49">
        <v>0</v>
      </c>
      <c r="J23" s="54">
        <v>0</v>
      </c>
      <c r="K23" s="49">
        <v>0</v>
      </c>
      <c r="L23" s="50">
        <f t="shared" si="1"/>
        <v>92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151</v>
      </c>
      <c r="D25" s="52">
        <f t="shared" si="2"/>
        <v>16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21</v>
      </c>
      <c r="I25" s="52">
        <f t="shared" si="2"/>
        <v>0</v>
      </c>
      <c r="J25" s="52">
        <f t="shared" si="2"/>
        <v>0</v>
      </c>
      <c r="K25" s="52">
        <f t="shared" si="2"/>
        <v>0</v>
      </c>
      <c r="L25" s="50">
        <f t="shared" si="1"/>
        <v>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177</v>
      </c>
      <c r="D26" s="57">
        <f t="shared" si="3"/>
        <v>16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23</v>
      </c>
      <c r="I26" s="57">
        <f t="shared" si="3"/>
        <v>0</v>
      </c>
      <c r="J26" s="57">
        <f t="shared" si="3"/>
        <v>8</v>
      </c>
      <c r="K26" s="57">
        <f t="shared" si="3"/>
        <v>0</v>
      </c>
      <c r="L26" s="58">
        <f t="shared" si="1"/>
        <v>226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17"/>
      <c r="B1" s="217" t="s">
        <v>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5" ht="30" customHeight="1">
      <c r="A2" s="218"/>
      <c r="B2" s="218" t="s">
        <v>1</v>
      </c>
      <c r="C2" s="219" t="s">
        <v>2</v>
      </c>
      <c r="D2" s="220"/>
      <c r="E2" s="218"/>
      <c r="F2" s="218"/>
      <c r="G2" s="218"/>
      <c r="H2" s="218"/>
      <c r="I2" s="218"/>
      <c r="J2" s="218"/>
      <c r="K2" s="218"/>
      <c r="L2" s="219"/>
      <c r="M2" s="218"/>
      <c r="N2" s="218"/>
      <c r="O2" s="218"/>
    </row>
    <row r="3" spans="1:15" ht="30" customHeight="1">
      <c r="A3" s="218"/>
      <c r="B3" s="218" t="s">
        <v>3</v>
      </c>
      <c r="C3" s="221" t="s">
        <v>73</v>
      </c>
      <c r="D3" s="220"/>
      <c r="E3" s="221"/>
      <c r="F3" s="218"/>
      <c r="G3" s="219"/>
      <c r="H3" s="219"/>
      <c r="I3" s="219"/>
      <c r="J3" s="219"/>
      <c r="K3" s="219"/>
      <c r="L3" s="219"/>
      <c r="M3" s="218"/>
      <c r="N3" s="218"/>
      <c r="O3" s="218"/>
    </row>
    <row r="4" spans="1:15" ht="30" customHeight="1">
      <c r="A4" s="218"/>
      <c r="B4" s="218" t="s">
        <v>5</v>
      </c>
      <c r="C4" s="222" t="s">
        <v>80</v>
      </c>
      <c r="D4" s="223">
        <v>2024</v>
      </c>
      <c r="E4" s="220"/>
      <c r="F4" s="218"/>
      <c r="G4" s="219"/>
      <c r="H4" s="219"/>
      <c r="I4" s="219"/>
      <c r="J4" s="219"/>
      <c r="K4" s="219"/>
      <c r="L4" s="219"/>
      <c r="M4" s="218"/>
      <c r="N4" s="218"/>
      <c r="O4" s="218"/>
    </row>
    <row r="5" spans="1:15" ht="19.5" customHeight="1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9"/>
      <c r="M5" s="218"/>
      <c r="N5" s="218"/>
      <c r="O5" s="218"/>
    </row>
    <row r="6" spans="1:15" ht="49.5" customHeight="1">
      <c r="A6" s="21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18"/>
      <c r="N6" s="218"/>
      <c r="O6" s="218"/>
    </row>
    <row r="7" spans="1:15" ht="49.5" customHeight="1">
      <c r="A7" s="218"/>
      <c r="B7" s="219" t="s">
        <v>7</v>
      </c>
      <c r="C7" s="218"/>
      <c r="D7" s="218"/>
      <c r="E7" s="218"/>
      <c r="F7" s="218"/>
      <c r="G7" s="218"/>
      <c r="H7" s="218"/>
      <c r="I7" s="218"/>
      <c r="J7" s="218"/>
      <c r="K7" s="218"/>
      <c r="L7" s="219"/>
      <c r="M7" s="218"/>
      <c r="N7" s="218"/>
      <c r="O7" s="218"/>
    </row>
    <row r="8" spans="1:15" ht="39.75" customHeight="1">
      <c r="A8" s="224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24"/>
      <c r="N8" s="224"/>
      <c r="O8" s="224"/>
    </row>
    <row r="9" spans="1:15" ht="39.75" customHeight="1">
      <c r="A9" s="22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24"/>
      <c r="N9" s="224"/>
      <c r="O9" s="224"/>
    </row>
    <row r="10" spans="1:15" ht="49.5" customHeight="1">
      <c r="A10" s="224"/>
      <c r="B10" s="259"/>
      <c r="C10" s="225" t="s">
        <v>17</v>
      </c>
      <c r="D10" s="225" t="s">
        <v>99</v>
      </c>
      <c r="E10" s="225" t="s">
        <v>19</v>
      </c>
      <c r="F10" s="225" t="s">
        <v>20</v>
      </c>
      <c r="G10" s="225" t="s">
        <v>21</v>
      </c>
      <c r="H10" s="225" t="s">
        <v>19</v>
      </c>
      <c r="I10" s="225" t="s">
        <v>20</v>
      </c>
      <c r="J10" s="251"/>
      <c r="K10" s="251"/>
      <c r="L10" s="254"/>
      <c r="M10" s="224"/>
      <c r="N10" s="224"/>
      <c r="O10" s="224"/>
    </row>
    <row r="11" spans="1:15" ht="24.75" customHeight="1">
      <c r="A11" s="224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24"/>
      <c r="N11" s="224"/>
      <c r="O11" s="224"/>
    </row>
    <row r="12" spans="1:15" ht="24.75" customHeight="1">
      <c r="A12" s="224"/>
      <c r="B12" s="226" t="s">
        <v>83</v>
      </c>
      <c r="C12" s="227">
        <v>0</v>
      </c>
      <c r="D12" s="227">
        <v>0</v>
      </c>
      <c r="E12" s="227">
        <v>0</v>
      </c>
      <c r="F12" s="227">
        <v>0</v>
      </c>
      <c r="G12" s="227">
        <v>0</v>
      </c>
      <c r="H12" s="227">
        <v>0</v>
      </c>
      <c r="I12" s="227">
        <v>0</v>
      </c>
      <c r="J12" s="227">
        <v>1</v>
      </c>
      <c r="K12" s="227">
        <v>0</v>
      </c>
      <c r="L12" s="228">
        <f>SUM(C12:K12)</f>
        <v>1</v>
      </c>
      <c r="M12" s="224"/>
      <c r="N12" s="224"/>
      <c r="O12" s="224"/>
    </row>
    <row r="13" spans="1:15" ht="24.75" customHeight="1">
      <c r="A13" s="224"/>
      <c r="B13" s="226" t="s">
        <v>84</v>
      </c>
      <c r="C13" s="227">
        <v>4</v>
      </c>
      <c r="D13" s="227">
        <v>1</v>
      </c>
      <c r="E13" s="227">
        <v>0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  <c r="K13" s="227">
        <v>0</v>
      </c>
      <c r="L13" s="228">
        <f>SUM(C13:K13)</f>
        <v>5</v>
      </c>
      <c r="M13" s="224"/>
      <c r="N13" s="224"/>
      <c r="O13" s="224"/>
    </row>
    <row r="14" spans="1:15" ht="24.75" customHeight="1">
      <c r="A14" s="224"/>
      <c r="B14" s="226" t="s">
        <v>85</v>
      </c>
      <c r="C14" s="227">
        <v>12</v>
      </c>
      <c r="D14" s="227">
        <v>1</v>
      </c>
      <c r="E14" s="227">
        <v>0</v>
      </c>
      <c r="F14" s="227">
        <v>0</v>
      </c>
      <c r="G14" s="227">
        <v>0</v>
      </c>
      <c r="H14" s="227">
        <v>1</v>
      </c>
      <c r="I14" s="227">
        <v>0</v>
      </c>
      <c r="J14" s="227">
        <v>1</v>
      </c>
      <c r="K14" s="227">
        <v>0</v>
      </c>
      <c r="L14" s="228">
        <f>SUM(C14:K14)</f>
        <v>15</v>
      </c>
      <c r="M14" s="224"/>
      <c r="N14" s="224"/>
      <c r="O14" s="224"/>
    </row>
    <row r="15" spans="1:15" ht="24.75" customHeight="1">
      <c r="A15" s="224"/>
      <c r="B15" s="226" t="s">
        <v>100</v>
      </c>
      <c r="C15" s="227">
        <v>14</v>
      </c>
      <c r="D15" s="227">
        <v>1</v>
      </c>
      <c r="E15" s="227">
        <v>0</v>
      </c>
      <c r="F15" s="227">
        <v>0</v>
      </c>
      <c r="G15" s="227">
        <v>0</v>
      </c>
      <c r="H15" s="227">
        <v>2</v>
      </c>
      <c r="I15" s="227">
        <v>0</v>
      </c>
      <c r="J15" s="227">
        <v>4</v>
      </c>
      <c r="K15" s="227">
        <v>0</v>
      </c>
      <c r="L15" s="228">
        <f>SUM(C15:K15)</f>
        <v>21</v>
      </c>
      <c r="M15" s="224"/>
      <c r="N15" s="224"/>
      <c r="O15" s="224"/>
    </row>
    <row r="16" spans="1:15" ht="24.75" customHeight="1">
      <c r="A16" s="224"/>
      <c r="B16" s="229" t="s">
        <v>87</v>
      </c>
      <c r="C16" s="230">
        <f t="shared" ref="C16:K16" si="0">SUM(C12:C15)</f>
        <v>30</v>
      </c>
      <c r="D16" s="230">
        <f t="shared" si="0"/>
        <v>3</v>
      </c>
      <c r="E16" s="230">
        <f t="shared" si="0"/>
        <v>0</v>
      </c>
      <c r="F16" s="230">
        <f t="shared" si="0"/>
        <v>0</v>
      </c>
      <c r="G16" s="230">
        <f t="shared" si="0"/>
        <v>0</v>
      </c>
      <c r="H16" s="230">
        <f t="shared" si="0"/>
        <v>3</v>
      </c>
      <c r="I16" s="230">
        <f t="shared" si="0"/>
        <v>0</v>
      </c>
      <c r="J16" s="230">
        <f t="shared" si="0"/>
        <v>6</v>
      </c>
      <c r="K16" s="230">
        <f t="shared" si="0"/>
        <v>0</v>
      </c>
      <c r="L16" s="228">
        <f>SUM(C16:K16)</f>
        <v>42</v>
      </c>
      <c r="M16" s="224"/>
      <c r="N16" s="224"/>
      <c r="O16" s="224"/>
    </row>
    <row r="17" spans="1:15" ht="24.75" customHeight="1">
      <c r="A17" s="224"/>
      <c r="B17" s="231" t="s">
        <v>101</v>
      </c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24"/>
      <c r="N17" s="224"/>
      <c r="O17" s="224"/>
    </row>
    <row r="18" spans="1:15" ht="24.75" customHeight="1">
      <c r="A18" s="224"/>
      <c r="B18" s="226" t="s">
        <v>89</v>
      </c>
      <c r="C18" s="227">
        <v>63</v>
      </c>
      <c r="D18" s="227">
        <v>4</v>
      </c>
      <c r="E18" s="227">
        <v>0</v>
      </c>
      <c r="F18" s="227">
        <v>0</v>
      </c>
      <c r="G18" s="227">
        <v>0</v>
      </c>
      <c r="H18" s="227">
        <v>8</v>
      </c>
      <c r="I18" s="227">
        <v>0</v>
      </c>
      <c r="J18" s="232">
        <v>0</v>
      </c>
      <c r="K18" s="227">
        <v>0</v>
      </c>
      <c r="L18" s="228">
        <f t="shared" ref="L18:L26" si="1">SUM(C18:K18)</f>
        <v>75</v>
      </c>
      <c r="M18" s="224"/>
      <c r="N18" s="224"/>
      <c r="O18" s="224"/>
    </row>
    <row r="19" spans="1:15" ht="24.75" customHeight="1">
      <c r="A19" s="224"/>
      <c r="B19" s="226" t="s">
        <v>90</v>
      </c>
      <c r="C19" s="227">
        <v>0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32">
        <v>0</v>
      </c>
      <c r="K19" s="227">
        <v>0</v>
      </c>
      <c r="L19" s="228">
        <f t="shared" si="1"/>
        <v>0</v>
      </c>
      <c r="M19" s="224"/>
      <c r="N19" s="224"/>
      <c r="O19" s="224"/>
    </row>
    <row r="20" spans="1:15" ht="24.75" customHeight="1">
      <c r="A20" s="224"/>
      <c r="B20" s="226" t="s">
        <v>91</v>
      </c>
      <c r="C20" s="227">
        <v>0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32">
        <v>0</v>
      </c>
      <c r="K20" s="227">
        <v>0</v>
      </c>
      <c r="L20" s="228">
        <f t="shared" si="1"/>
        <v>0</v>
      </c>
      <c r="M20" s="224"/>
      <c r="N20" s="224"/>
      <c r="O20" s="224"/>
    </row>
    <row r="21" spans="1:15" ht="24.75" customHeight="1">
      <c r="A21" s="224"/>
      <c r="B21" s="226" t="s">
        <v>92</v>
      </c>
      <c r="C21" s="227">
        <v>8</v>
      </c>
      <c r="D21" s="227">
        <v>1</v>
      </c>
      <c r="E21" s="227">
        <v>0</v>
      </c>
      <c r="F21" s="227">
        <v>0</v>
      </c>
      <c r="G21" s="227">
        <v>0</v>
      </c>
      <c r="H21" s="227">
        <v>5</v>
      </c>
      <c r="I21" s="227">
        <v>0</v>
      </c>
      <c r="J21" s="232">
        <v>0</v>
      </c>
      <c r="K21" s="227">
        <v>1</v>
      </c>
      <c r="L21" s="228">
        <f t="shared" si="1"/>
        <v>15</v>
      </c>
      <c r="M21" s="224"/>
      <c r="N21" s="224"/>
      <c r="O21" s="224"/>
    </row>
    <row r="22" spans="1:15" ht="24.75" customHeight="1">
      <c r="A22" s="224"/>
      <c r="B22" s="226" t="s">
        <v>93</v>
      </c>
      <c r="C22" s="227">
        <v>33</v>
      </c>
      <c r="D22" s="227">
        <v>5</v>
      </c>
      <c r="E22" s="227">
        <v>0</v>
      </c>
      <c r="F22" s="227">
        <v>0</v>
      </c>
      <c r="G22" s="227">
        <v>0</v>
      </c>
      <c r="H22" s="227">
        <v>12</v>
      </c>
      <c r="I22" s="227">
        <v>0</v>
      </c>
      <c r="J22" s="232">
        <v>0</v>
      </c>
      <c r="K22" s="227">
        <v>3</v>
      </c>
      <c r="L22" s="228">
        <f t="shared" si="1"/>
        <v>53</v>
      </c>
      <c r="M22" s="224"/>
      <c r="N22" s="224"/>
      <c r="O22" s="224"/>
    </row>
    <row r="23" spans="1:15" ht="24.75" customHeight="1">
      <c r="A23" s="224"/>
      <c r="B23" s="226" t="s">
        <v>94</v>
      </c>
      <c r="C23" s="227">
        <v>15</v>
      </c>
      <c r="D23" s="227">
        <v>1</v>
      </c>
      <c r="E23" s="227">
        <v>0</v>
      </c>
      <c r="F23" s="227">
        <v>0</v>
      </c>
      <c r="G23" s="227">
        <v>0</v>
      </c>
      <c r="H23" s="227">
        <v>20</v>
      </c>
      <c r="I23" s="227">
        <v>0</v>
      </c>
      <c r="J23" s="232">
        <v>0</v>
      </c>
      <c r="K23" s="227">
        <v>2</v>
      </c>
      <c r="L23" s="228">
        <f t="shared" si="1"/>
        <v>38</v>
      </c>
      <c r="M23" s="224"/>
      <c r="N23" s="224"/>
      <c r="O23" s="224"/>
    </row>
    <row r="24" spans="1:15" ht="24.75" customHeight="1">
      <c r="A24" s="224"/>
      <c r="B24" s="233" t="s">
        <v>95</v>
      </c>
      <c r="C24" s="227">
        <v>0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32">
        <v>0</v>
      </c>
      <c r="K24" s="227">
        <v>0</v>
      </c>
      <c r="L24" s="228">
        <f t="shared" si="1"/>
        <v>0</v>
      </c>
      <c r="M24" s="224"/>
      <c r="N24" s="224"/>
      <c r="O24" s="224"/>
    </row>
    <row r="25" spans="1:15" ht="24.75" customHeight="1">
      <c r="A25" s="224"/>
      <c r="B25" s="229" t="s">
        <v>96</v>
      </c>
      <c r="C25" s="230">
        <f t="shared" ref="C25:K25" si="2">SUM(C18:C24)</f>
        <v>119</v>
      </c>
      <c r="D25" s="230">
        <f t="shared" si="2"/>
        <v>11</v>
      </c>
      <c r="E25" s="230">
        <f t="shared" si="2"/>
        <v>0</v>
      </c>
      <c r="F25" s="230">
        <f t="shared" si="2"/>
        <v>0</v>
      </c>
      <c r="G25" s="230">
        <f t="shared" si="2"/>
        <v>0</v>
      </c>
      <c r="H25" s="230">
        <f t="shared" si="2"/>
        <v>45</v>
      </c>
      <c r="I25" s="230">
        <f t="shared" si="2"/>
        <v>0</v>
      </c>
      <c r="J25" s="230">
        <f t="shared" si="2"/>
        <v>0</v>
      </c>
      <c r="K25" s="230">
        <f t="shared" si="2"/>
        <v>6</v>
      </c>
      <c r="L25" s="228">
        <f t="shared" si="1"/>
        <v>181</v>
      </c>
      <c r="M25" s="224"/>
      <c r="N25" s="224"/>
      <c r="O25" s="224"/>
    </row>
    <row r="26" spans="1:15" ht="24.75" customHeight="1">
      <c r="A26" s="224"/>
      <c r="B26" s="234" t="s">
        <v>78</v>
      </c>
      <c r="C26" s="235">
        <f t="shared" ref="C26:K26" si="3">C16+C25</f>
        <v>149</v>
      </c>
      <c r="D26" s="235">
        <f t="shared" si="3"/>
        <v>14</v>
      </c>
      <c r="E26" s="235">
        <f t="shared" si="3"/>
        <v>0</v>
      </c>
      <c r="F26" s="235">
        <f t="shared" si="3"/>
        <v>0</v>
      </c>
      <c r="G26" s="235">
        <f t="shared" si="3"/>
        <v>0</v>
      </c>
      <c r="H26" s="235">
        <f t="shared" si="3"/>
        <v>48</v>
      </c>
      <c r="I26" s="235">
        <f t="shared" si="3"/>
        <v>0</v>
      </c>
      <c r="J26" s="235">
        <f t="shared" si="3"/>
        <v>6</v>
      </c>
      <c r="K26" s="235">
        <f t="shared" si="3"/>
        <v>6</v>
      </c>
      <c r="L26" s="236">
        <f t="shared" si="1"/>
        <v>223</v>
      </c>
      <c r="M26" s="224"/>
      <c r="N26" s="224"/>
      <c r="O26" s="224"/>
    </row>
    <row r="27" spans="1:15" ht="19.5" customHeight="1">
      <c r="A27" s="224"/>
      <c r="B27" s="224"/>
      <c r="C27" s="237"/>
      <c r="D27" s="237"/>
      <c r="E27" s="224"/>
      <c r="F27" s="224"/>
      <c r="G27" s="224"/>
      <c r="H27" s="224"/>
      <c r="I27" s="224"/>
      <c r="J27" s="224"/>
      <c r="K27" s="224"/>
      <c r="L27" s="238"/>
      <c r="M27" s="224"/>
      <c r="N27" s="224"/>
      <c r="O27" s="224"/>
    </row>
    <row r="28" spans="1:15" ht="24.75" customHeight="1">
      <c r="A28" s="224"/>
      <c r="B28" s="238" t="s">
        <v>97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38"/>
      <c r="M28" s="224"/>
      <c r="N28" s="224"/>
      <c r="O28" s="224"/>
    </row>
    <row r="29" spans="1:15" ht="30" customHeight="1">
      <c r="A29" s="224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24"/>
      <c r="N29" s="224"/>
      <c r="O29" s="224"/>
    </row>
    <row r="30" spans="1:15" ht="19.5" customHeight="1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38"/>
      <c r="M30" s="224"/>
      <c r="N30" s="224"/>
      <c r="O30" s="224"/>
    </row>
    <row r="31" spans="1:15" ht="19.5" customHeight="1">
      <c r="A31" s="224"/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38"/>
      <c r="M31" s="224"/>
      <c r="N31" s="224"/>
      <c r="O31" s="224"/>
    </row>
    <row r="32" spans="1:15" ht="19.5" customHeight="1">
      <c r="A32" s="224"/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38"/>
      <c r="M32" s="224"/>
      <c r="N32" s="224"/>
      <c r="O32" s="224"/>
    </row>
    <row r="33" spans="1:15" ht="19.5" customHeight="1">
      <c r="A33" s="2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38"/>
      <c r="M33" s="224"/>
      <c r="N33" s="224"/>
      <c r="O33" s="224"/>
    </row>
    <row r="34" spans="1:15" ht="19.5" customHeight="1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38"/>
      <c r="M34" s="224"/>
      <c r="N34" s="224"/>
      <c r="O34" s="224"/>
    </row>
    <row r="35" spans="1:15" ht="19.5" customHeight="1">
      <c r="A35" s="224"/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38"/>
      <c r="M35" s="224"/>
      <c r="N35" s="224"/>
      <c r="O35" s="224"/>
    </row>
    <row r="36" spans="1:15" ht="19.5" customHeight="1">
      <c r="A36" s="224"/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38"/>
      <c r="M36" s="224"/>
      <c r="N36" s="224"/>
      <c r="O36" s="224"/>
    </row>
    <row r="37" spans="1:15" ht="19.5" customHeight="1">
      <c r="A37" s="2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38"/>
      <c r="M37" s="224"/>
      <c r="N37" s="224"/>
      <c r="O37" s="224"/>
    </row>
    <row r="38" spans="1:15" ht="19.5" customHeight="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38"/>
      <c r="M38" s="224"/>
      <c r="N38" s="224"/>
      <c r="O38" s="224"/>
    </row>
    <row r="39" spans="1:15" ht="19.5" customHeight="1">
      <c r="A39" s="224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38"/>
      <c r="M39" s="224"/>
      <c r="N39" s="224"/>
      <c r="O39" s="224"/>
    </row>
    <row r="40" spans="1:15" ht="19.5" customHeight="1">
      <c r="A40" s="224"/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38"/>
      <c r="M40" s="224"/>
      <c r="N40" s="224"/>
      <c r="O40" s="224"/>
    </row>
    <row r="41" spans="1:15" ht="19.5" customHeight="1">
      <c r="A41" s="224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38"/>
      <c r="M41" s="224"/>
      <c r="N41" s="224"/>
      <c r="O41" s="224"/>
    </row>
    <row r="42" spans="1:15" ht="19.5" customHeight="1">
      <c r="A42" s="224"/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38"/>
      <c r="M42" s="224"/>
      <c r="N42" s="224"/>
      <c r="O42" s="224"/>
    </row>
    <row r="43" spans="1:15" ht="19.5" customHeight="1">
      <c r="A43" s="224"/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38"/>
      <c r="M43" s="224"/>
      <c r="N43" s="224"/>
      <c r="O43" s="224"/>
    </row>
    <row r="44" spans="1:15" ht="19.5" customHeight="1">
      <c r="A44" s="224"/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38"/>
      <c r="M44" s="224"/>
      <c r="N44" s="224"/>
      <c r="O44" s="224"/>
    </row>
    <row r="45" spans="1:15" ht="19.5" customHeight="1">
      <c r="A45" s="224"/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38"/>
      <c r="M45" s="224"/>
      <c r="N45" s="224"/>
      <c r="O45" s="22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3</v>
      </c>
      <c r="D13" s="49">
        <v>0</v>
      </c>
      <c r="E13" s="49">
        <v>0</v>
      </c>
      <c r="F13" s="49">
        <v>0</v>
      </c>
      <c r="G13" s="49">
        <v>0</v>
      </c>
      <c r="H13" s="49">
        <v>1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16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1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2</v>
      </c>
      <c r="K15" s="49">
        <v>0</v>
      </c>
      <c r="L15" s="50">
        <f>SUM(C15:K15)</f>
        <v>12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27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4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35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37</v>
      </c>
      <c r="D18" s="49">
        <v>1</v>
      </c>
      <c r="E18" s="49">
        <v>1</v>
      </c>
      <c r="F18" s="49">
        <v>0</v>
      </c>
      <c r="G18" s="49">
        <v>0</v>
      </c>
      <c r="H18" s="49">
        <v>8</v>
      </c>
      <c r="I18" s="49">
        <v>0</v>
      </c>
      <c r="J18" s="54">
        <v>0</v>
      </c>
      <c r="K18" s="49">
        <v>1</v>
      </c>
      <c r="L18" s="50">
        <f t="shared" ref="L18:L26" si="1">SUM(C18:K18)</f>
        <v>48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1</v>
      </c>
      <c r="G19" s="49">
        <v>0</v>
      </c>
      <c r="H19" s="49">
        <v>0</v>
      </c>
      <c r="I19" s="49">
        <v>1</v>
      </c>
      <c r="J19" s="54">
        <v>0</v>
      </c>
      <c r="K19" s="49">
        <v>1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</v>
      </c>
      <c r="D20" s="49">
        <v>1</v>
      </c>
      <c r="E20" s="49">
        <v>1</v>
      </c>
      <c r="F20" s="49">
        <v>1</v>
      </c>
      <c r="G20" s="49">
        <v>0</v>
      </c>
      <c r="H20" s="49">
        <v>0</v>
      </c>
      <c r="I20" s="49">
        <v>0</v>
      </c>
      <c r="J20" s="54">
        <v>0</v>
      </c>
      <c r="K20" s="49">
        <v>2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5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</v>
      </c>
      <c r="D23" s="49">
        <v>1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54">
        <v>0</v>
      </c>
      <c r="K23" s="49">
        <v>2</v>
      </c>
      <c r="L23" s="50">
        <f t="shared" si="1"/>
        <v>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56</v>
      </c>
      <c r="D25" s="52">
        <f t="shared" si="2"/>
        <v>4</v>
      </c>
      <c r="E25" s="52">
        <f t="shared" si="2"/>
        <v>2</v>
      </c>
      <c r="F25" s="52">
        <f t="shared" si="2"/>
        <v>2</v>
      </c>
      <c r="G25" s="52">
        <f t="shared" si="2"/>
        <v>0</v>
      </c>
      <c r="H25" s="52">
        <f t="shared" si="2"/>
        <v>8</v>
      </c>
      <c r="I25" s="52">
        <f t="shared" si="2"/>
        <v>1</v>
      </c>
      <c r="J25" s="52">
        <f t="shared" si="2"/>
        <v>0</v>
      </c>
      <c r="K25" s="52">
        <f t="shared" si="2"/>
        <v>8</v>
      </c>
      <c r="L25" s="50">
        <f t="shared" si="1"/>
        <v>81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83</v>
      </c>
      <c r="D26" s="57">
        <f t="shared" si="3"/>
        <v>6</v>
      </c>
      <c r="E26" s="57">
        <f t="shared" si="3"/>
        <v>2</v>
      </c>
      <c r="F26" s="57">
        <f t="shared" si="3"/>
        <v>2</v>
      </c>
      <c r="G26" s="57">
        <f t="shared" si="3"/>
        <v>0</v>
      </c>
      <c r="H26" s="57">
        <f t="shared" si="3"/>
        <v>12</v>
      </c>
      <c r="I26" s="57">
        <f t="shared" si="3"/>
        <v>1</v>
      </c>
      <c r="J26" s="57">
        <f t="shared" si="3"/>
        <v>2</v>
      </c>
      <c r="K26" s="57">
        <f t="shared" si="3"/>
        <v>8</v>
      </c>
      <c r="L26" s="58">
        <f t="shared" si="1"/>
        <v>116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30" customHeight="1">
      <c r="A2" s="62"/>
      <c r="B2" s="62" t="s">
        <v>1</v>
      </c>
      <c r="C2" s="63" t="s">
        <v>2</v>
      </c>
      <c r="D2" s="64"/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</row>
    <row r="3" spans="1:15" ht="30" customHeight="1">
      <c r="A3" s="62"/>
      <c r="B3" s="62" t="s">
        <v>3</v>
      </c>
      <c r="C3" s="65" t="s">
        <v>23</v>
      </c>
      <c r="D3" s="64"/>
      <c r="E3" s="65"/>
      <c r="F3" s="62"/>
      <c r="G3" s="63"/>
      <c r="H3" s="63"/>
      <c r="I3" s="63"/>
      <c r="J3" s="63"/>
      <c r="K3" s="63"/>
      <c r="L3" s="63"/>
      <c r="M3" s="62"/>
      <c r="N3" s="62"/>
      <c r="O3" s="62"/>
    </row>
    <row r="4" spans="1:15" ht="30" customHeight="1">
      <c r="A4" s="62"/>
      <c r="B4" s="62" t="s">
        <v>5</v>
      </c>
      <c r="C4" s="66" t="s">
        <v>80</v>
      </c>
      <c r="D4" s="67">
        <v>2024</v>
      </c>
      <c r="E4" s="64"/>
      <c r="F4" s="62"/>
      <c r="G4" s="63"/>
      <c r="H4" s="63"/>
      <c r="I4" s="63"/>
      <c r="J4" s="63"/>
      <c r="K4" s="63"/>
      <c r="L4" s="63"/>
      <c r="M4" s="62"/>
      <c r="N4" s="62"/>
      <c r="O4" s="62"/>
    </row>
    <row r="5" spans="1:15" ht="19.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</row>
    <row r="6" spans="1:15" ht="49.5" customHeight="1">
      <c r="A6" s="62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62"/>
      <c r="N6" s="62"/>
      <c r="O6" s="62"/>
    </row>
    <row r="7" spans="1:15" ht="49.5" customHeight="1">
      <c r="A7" s="62"/>
      <c r="B7" s="63" t="s">
        <v>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</row>
    <row r="8" spans="1:15" ht="39.75" customHeight="1">
      <c r="A8" s="68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8"/>
      <c r="N8" s="68"/>
      <c r="O8" s="68"/>
    </row>
    <row r="9" spans="1:15" ht="39.75" customHeight="1">
      <c r="A9" s="68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8"/>
      <c r="N9" s="68"/>
      <c r="O9" s="68"/>
    </row>
    <row r="10" spans="1:15" ht="49.5" customHeight="1">
      <c r="A10" s="68"/>
      <c r="B10" s="259"/>
      <c r="C10" s="69" t="s">
        <v>17</v>
      </c>
      <c r="D10" s="69" t="s">
        <v>99</v>
      </c>
      <c r="E10" s="69" t="s">
        <v>19</v>
      </c>
      <c r="F10" s="69" t="s">
        <v>20</v>
      </c>
      <c r="G10" s="69" t="s">
        <v>21</v>
      </c>
      <c r="H10" s="69" t="s">
        <v>19</v>
      </c>
      <c r="I10" s="69" t="s">
        <v>20</v>
      </c>
      <c r="J10" s="251"/>
      <c r="K10" s="251"/>
      <c r="L10" s="254"/>
      <c r="M10" s="68"/>
      <c r="N10" s="68"/>
      <c r="O10" s="68"/>
    </row>
    <row r="11" spans="1:15" ht="24.75" customHeight="1">
      <c r="A11" s="68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8"/>
      <c r="N11" s="68"/>
      <c r="O11" s="68"/>
    </row>
    <row r="12" spans="1:15" ht="24.75" customHeight="1">
      <c r="A12" s="68"/>
      <c r="B12" s="70" t="s">
        <v>83</v>
      </c>
      <c r="C12" s="71">
        <v>0</v>
      </c>
      <c r="D12" s="71">
        <v>1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1</v>
      </c>
      <c r="L12" s="72">
        <f>SUM(C12:K12)</f>
        <v>2</v>
      </c>
      <c r="M12" s="68"/>
      <c r="N12" s="68"/>
      <c r="O12" s="68"/>
    </row>
    <row r="13" spans="1:15" ht="24.75" customHeight="1">
      <c r="A13" s="68"/>
      <c r="B13" s="70" t="s">
        <v>84</v>
      </c>
      <c r="C13" s="71">
        <v>13</v>
      </c>
      <c r="D13" s="71">
        <v>12</v>
      </c>
      <c r="E13" s="71">
        <v>8</v>
      </c>
      <c r="F13" s="71">
        <v>0</v>
      </c>
      <c r="G13" s="71">
        <v>0</v>
      </c>
      <c r="H13" s="71">
        <v>1</v>
      </c>
      <c r="I13" s="71">
        <v>0</v>
      </c>
      <c r="J13" s="71">
        <v>5</v>
      </c>
      <c r="K13" s="71">
        <v>1</v>
      </c>
      <c r="L13" s="72">
        <f>SUM(C13:K13)</f>
        <v>40</v>
      </c>
      <c r="M13" s="68"/>
      <c r="N13" s="68"/>
      <c r="O13" s="68"/>
    </row>
    <row r="14" spans="1:15" ht="24.75" customHeight="1">
      <c r="A14" s="68"/>
      <c r="B14" s="70" t="s">
        <v>85</v>
      </c>
      <c r="C14" s="71">
        <v>48</v>
      </c>
      <c r="D14" s="71">
        <v>3</v>
      </c>
      <c r="E14" s="71">
        <v>2</v>
      </c>
      <c r="F14" s="71">
        <v>0</v>
      </c>
      <c r="G14" s="71">
        <v>0</v>
      </c>
      <c r="H14" s="71">
        <v>0</v>
      </c>
      <c r="I14" s="71">
        <v>1</v>
      </c>
      <c r="J14" s="71">
        <v>6</v>
      </c>
      <c r="K14" s="71">
        <v>2</v>
      </c>
      <c r="L14" s="72">
        <f>SUM(C14:K14)</f>
        <v>62</v>
      </c>
      <c r="M14" s="68"/>
      <c r="N14" s="68"/>
      <c r="O14" s="68"/>
    </row>
    <row r="15" spans="1:15" ht="24.75" customHeight="1">
      <c r="A15" s="68"/>
      <c r="B15" s="70" t="s">
        <v>100</v>
      </c>
      <c r="C15" s="71">
        <v>53</v>
      </c>
      <c r="D15" s="71">
        <v>13</v>
      </c>
      <c r="E15" s="71">
        <v>2</v>
      </c>
      <c r="F15" s="71">
        <v>0</v>
      </c>
      <c r="G15" s="71">
        <v>0</v>
      </c>
      <c r="H15" s="71">
        <v>1</v>
      </c>
      <c r="I15" s="71">
        <v>0</v>
      </c>
      <c r="J15" s="71">
        <v>9</v>
      </c>
      <c r="K15" s="71">
        <v>2</v>
      </c>
      <c r="L15" s="72">
        <f>SUM(C15:K15)</f>
        <v>80</v>
      </c>
      <c r="M15" s="68"/>
      <c r="N15" s="68"/>
      <c r="O15" s="68"/>
    </row>
    <row r="16" spans="1:15" ht="24.75" customHeight="1">
      <c r="A16" s="68"/>
      <c r="B16" s="73" t="s">
        <v>87</v>
      </c>
      <c r="C16" s="74">
        <f t="shared" ref="C16:K16" si="0">SUM(C12:C15)</f>
        <v>114</v>
      </c>
      <c r="D16" s="74">
        <f t="shared" si="0"/>
        <v>29</v>
      </c>
      <c r="E16" s="74">
        <f t="shared" si="0"/>
        <v>12</v>
      </c>
      <c r="F16" s="74">
        <f t="shared" si="0"/>
        <v>0</v>
      </c>
      <c r="G16" s="74">
        <f t="shared" si="0"/>
        <v>0</v>
      </c>
      <c r="H16" s="74">
        <f t="shared" si="0"/>
        <v>2</v>
      </c>
      <c r="I16" s="74">
        <f t="shared" si="0"/>
        <v>1</v>
      </c>
      <c r="J16" s="74">
        <f t="shared" si="0"/>
        <v>20</v>
      </c>
      <c r="K16" s="74">
        <f t="shared" si="0"/>
        <v>6</v>
      </c>
      <c r="L16" s="72">
        <f>SUM(C16:K16)</f>
        <v>184</v>
      </c>
      <c r="M16" s="68"/>
      <c r="N16" s="68"/>
      <c r="O16" s="68"/>
    </row>
    <row r="17" spans="1:15" ht="24.75" customHeight="1">
      <c r="A17" s="68"/>
      <c r="B17" s="75" t="s">
        <v>101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68"/>
      <c r="N17" s="68"/>
      <c r="O17" s="68"/>
    </row>
    <row r="18" spans="1:15" ht="24.75" customHeight="1">
      <c r="A18" s="68"/>
      <c r="B18" s="70" t="s">
        <v>89</v>
      </c>
      <c r="C18" s="71">
        <v>168</v>
      </c>
      <c r="D18" s="71">
        <v>24</v>
      </c>
      <c r="E18" s="71">
        <v>1</v>
      </c>
      <c r="F18" s="71">
        <v>0</v>
      </c>
      <c r="G18" s="71">
        <v>0</v>
      </c>
      <c r="H18" s="71">
        <v>1</v>
      </c>
      <c r="I18" s="71">
        <v>0</v>
      </c>
      <c r="J18" s="76">
        <v>0</v>
      </c>
      <c r="K18" s="71">
        <v>4</v>
      </c>
      <c r="L18" s="72">
        <f t="shared" ref="L18:L26" si="1">SUM(C18:K18)</f>
        <v>198</v>
      </c>
      <c r="M18" s="68"/>
      <c r="N18" s="68"/>
      <c r="O18" s="68"/>
    </row>
    <row r="19" spans="1:15" ht="24.75" customHeight="1">
      <c r="A19" s="68"/>
      <c r="B19" s="70" t="s">
        <v>90</v>
      </c>
      <c r="C19" s="71">
        <v>34</v>
      </c>
      <c r="D19" s="71">
        <v>2</v>
      </c>
      <c r="E19" s="71">
        <v>1</v>
      </c>
      <c r="F19" s="71">
        <v>0</v>
      </c>
      <c r="G19" s="71">
        <v>0</v>
      </c>
      <c r="H19" s="71">
        <v>1</v>
      </c>
      <c r="I19" s="71">
        <v>0</v>
      </c>
      <c r="J19" s="76">
        <v>0</v>
      </c>
      <c r="K19" s="71">
        <v>2</v>
      </c>
      <c r="L19" s="72">
        <f t="shared" si="1"/>
        <v>40</v>
      </c>
      <c r="M19" s="68"/>
      <c r="N19" s="68"/>
      <c r="O19" s="68"/>
    </row>
    <row r="20" spans="1:15" ht="24.75" customHeight="1">
      <c r="A20" s="68"/>
      <c r="B20" s="70" t="s">
        <v>91</v>
      </c>
      <c r="C20" s="71">
        <v>123</v>
      </c>
      <c r="D20" s="71">
        <v>8</v>
      </c>
      <c r="E20" s="71">
        <v>0</v>
      </c>
      <c r="F20" s="71">
        <v>0</v>
      </c>
      <c r="G20" s="71">
        <v>1</v>
      </c>
      <c r="H20" s="71">
        <v>1</v>
      </c>
      <c r="I20" s="71">
        <v>0</v>
      </c>
      <c r="J20" s="76">
        <v>0</v>
      </c>
      <c r="K20" s="71">
        <v>4</v>
      </c>
      <c r="L20" s="72">
        <f t="shared" si="1"/>
        <v>137</v>
      </c>
      <c r="M20" s="68"/>
      <c r="N20" s="68"/>
      <c r="O20" s="68"/>
    </row>
    <row r="21" spans="1:15" ht="24.75" customHeight="1">
      <c r="A21" s="68"/>
      <c r="B21" s="70" t="s">
        <v>92</v>
      </c>
      <c r="C21" s="71">
        <v>101</v>
      </c>
      <c r="D21" s="71">
        <v>7</v>
      </c>
      <c r="E21" s="71">
        <v>0</v>
      </c>
      <c r="F21" s="71">
        <v>0</v>
      </c>
      <c r="G21" s="71">
        <v>1</v>
      </c>
      <c r="H21" s="71">
        <v>0</v>
      </c>
      <c r="I21" s="71">
        <v>0</v>
      </c>
      <c r="J21" s="76">
        <v>0</v>
      </c>
      <c r="K21" s="71">
        <v>4</v>
      </c>
      <c r="L21" s="72">
        <f t="shared" si="1"/>
        <v>113</v>
      </c>
      <c r="M21" s="68"/>
      <c r="N21" s="68"/>
      <c r="O21" s="68"/>
    </row>
    <row r="22" spans="1:15" ht="24.75" customHeight="1">
      <c r="A22" s="68"/>
      <c r="B22" s="70" t="s">
        <v>93</v>
      </c>
      <c r="C22" s="71">
        <v>52</v>
      </c>
      <c r="D22" s="71">
        <v>2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6">
        <v>0</v>
      </c>
      <c r="K22" s="71">
        <v>3</v>
      </c>
      <c r="L22" s="72">
        <f t="shared" si="1"/>
        <v>57</v>
      </c>
      <c r="M22" s="68"/>
      <c r="N22" s="68"/>
      <c r="O22" s="68"/>
    </row>
    <row r="23" spans="1:15" ht="24.75" customHeight="1">
      <c r="A23" s="68"/>
      <c r="B23" s="70" t="s">
        <v>94</v>
      </c>
      <c r="C23" s="71">
        <v>62</v>
      </c>
      <c r="D23" s="71">
        <v>4</v>
      </c>
      <c r="E23" s="71">
        <v>1</v>
      </c>
      <c r="F23" s="71">
        <v>2</v>
      </c>
      <c r="G23" s="71">
        <v>0</v>
      </c>
      <c r="H23" s="71">
        <v>0</v>
      </c>
      <c r="I23" s="71">
        <v>0</v>
      </c>
      <c r="J23" s="76">
        <v>0</v>
      </c>
      <c r="K23" s="71">
        <v>10</v>
      </c>
      <c r="L23" s="72">
        <f t="shared" si="1"/>
        <v>79</v>
      </c>
      <c r="M23" s="68"/>
      <c r="N23" s="68"/>
      <c r="O23" s="68"/>
    </row>
    <row r="24" spans="1:15" ht="24.75" customHeight="1">
      <c r="A24" s="68"/>
      <c r="B24" s="77" t="s">
        <v>95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6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96</v>
      </c>
      <c r="C25" s="74">
        <f t="shared" ref="C25:K25" si="2">SUM(C18:C24)</f>
        <v>540</v>
      </c>
      <c r="D25" s="74">
        <f t="shared" si="2"/>
        <v>47</v>
      </c>
      <c r="E25" s="74">
        <f t="shared" si="2"/>
        <v>3</v>
      </c>
      <c r="F25" s="74">
        <f t="shared" si="2"/>
        <v>2</v>
      </c>
      <c r="G25" s="74">
        <f t="shared" si="2"/>
        <v>2</v>
      </c>
      <c r="H25" s="74">
        <f t="shared" si="2"/>
        <v>3</v>
      </c>
      <c r="I25" s="74">
        <f t="shared" si="2"/>
        <v>0</v>
      </c>
      <c r="J25" s="74">
        <f t="shared" si="2"/>
        <v>0</v>
      </c>
      <c r="K25" s="74">
        <f t="shared" si="2"/>
        <v>27</v>
      </c>
      <c r="L25" s="72">
        <f t="shared" si="1"/>
        <v>624</v>
      </c>
      <c r="M25" s="68"/>
      <c r="N25" s="68"/>
      <c r="O25" s="68"/>
    </row>
    <row r="26" spans="1:15" ht="24.75" customHeight="1">
      <c r="A26" s="68"/>
      <c r="B26" s="78" t="s">
        <v>78</v>
      </c>
      <c r="C26" s="79">
        <f t="shared" ref="C26:K26" si="3">C16+C25</f>
        <v>654</v>
      </c>
      <c r="D26" s="79">
        <f t="shared" si="3"/>
        <v>76</v>
      </c>
      <c r="E26" s="79">
        <f t="shared" si="3"/>
        <v>15</v>
      </c>
      <c r="F26" s="79">
        <f t="shared" si="3"/>
        <v>2</v>
      </c>
      <c r="G26" s="79">
        <f t="shared" si="3"/>
        <v>2</v>
      </c>
      <c r="H26" s="79">
        <f t="shared" si="3"/>
        <v>5</v>
      </c>
      <c r="I26" s="79">
        <f t="shared" si="3"/>
        <v>1</v>
      </c>
      <c r="J26" s="79">
        <f t="shared" si="3"/>
        <v>20</v>
      </c>
      <c r="K26" s="79">
        <f t="shared" si="3"/>
        <v>33</v>
      </c>
      <c r="L26" s="80">
        <f t="shared" si="1"/>
        <v>808</v>
      </c>
      <c r="M26" s="68"/>
      <c r="N26" s="68"/>
      <c r="O26" s="68"/>
    </row>
    <row r="27" spans="1:15" ht="19.5" customHeight="1">
      <c r="A27" s="68"/>
      <c r="B27" s="68"/>
      <c r="C27" s="81"/>
      <c r="D27" s="81"/>
      <c r="E27" s="68"/>
      <c r="F27" s="68"/>
      <c r="G27" s="68"/>
      <c r="H27" s="68"/>
      <c r="I27" s="68"/>
      <c r="J27" s="68"/>
      <c r="K27" s="68"/>
      <c r="L27" s="82"/>
      <c r="M27" s="68"/>
      <c r="N27" s="68"/>
      <c r="O27" s="68"/>
    </row>
    <row r="28" spans="1:15" ht="24.75" customHeight="1">
      <c r="A28" s="68"/>
      <c r="B28" s="82" t="s">
        <v>97</v>
      </c>
      <c r="C28" s="68"/>
      <c r="D28" s="68"/>
      <c r="E28" s="68"/>
      <c r="F28" s="68"/>
      <c r="G28" s="68"/>
      <c r="H28" s="68"/>
      <c r="I28" s="68"/>
      <c r="J28" s="68"/>
      <c r="K28" s="68"/>
      <c r="L28" s="82"/>
      <c r="M28" s="68"/>
      <c r="N28" s="68"/>
      <c r="O28" s="68"/>
    </row>
    <row r="29" spans="1:15" ht="30" customHeight="1">
      <c r="A29" s="68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8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8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8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8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8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8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8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8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8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8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8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8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8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8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8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82"/>
      <c r="M45" s="68"/>
      <c r="N45" s="68"/>
      <c r="O45" s="6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10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1</v>
      </c>
      <c r="K14" s="49">
        <v>0</v>
      </c>
      <c r="L14" s="50">
        <f>SUM(C14:K14)</f>
        <v>12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10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24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1</v>
      </c>
      <c r="I16" s="52">
        <f t="shared" si="0"/>
        <v>0</v>
      </c>
      <c r="J16" s="52">
        <f t="shared" si="0"/>
        <v>5</v>
      </c>
      <c r="K16" s="52">
        <f t="shared" si="0"/>
        <v>0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49</v>
      </c>
      <c r="D18" s="49">
        <v>1</v>
      </c>
      <c r="E18" s="49">
        <v>2</v>
      </c>
      <c r="F18" s="49">
        <v>0</v>
      </c>
      <c r="G18" s="49">
        <v>3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56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1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9</v>
      </c>
      <c r="D21" s="49">
        <v>0</v>
      </c>
      <c r="E21" s="49">
        <v>1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0</v>
      </c>
      <c r="E22" s="49">
        <v>1</v>
      </c>
      <c r="F22" s="49">
        <v>1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</v>
      </c>
      <c r="D23" s="49">
        <v>0</v>
      </c>
      <c r="E23" s="49">
        <v>2</v>
      </c>
      <c r="F23" s="49">
        <v>1</v>
      </c>
      <c r="G23" s="49">
        <v>0</v>
      </c>
      <c r="H23" s="49">
        <v>3</v>
      </c>
      <c r="I23" s="49">
        <v>0</v>
      </c>
      <c r="J23" s="54">
        <v>0</v>
      </c>
      <c r="K23" s="49">
        <v>4</v>
      </c>
      <c r="L23" s="50">
        <f t="shared" si="1"/>
        <v>16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70</v>
      </c>
      <c r="D25" s="52">
        <f t="shared" si="2"/>
        <v>1</v>
      </c>
      <c r="E25" s="52">
        <f t="shared" si="2"/>
        <v>6</v>
      </c>
      <c r="F25" s="52">
        <f t="shared" si="2"/>
        <v>3</v>
      </c>
      <c r="G25" s="52">
        <f t="shared" si="2"/>
        <v>3</v>
      </c>
      <c r="H25" s="52">
        <f t="shared" si="2"/>
        <v>6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95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94</v>
      </c>
      <c r="D26" s="57">
        <f t="shared" si="3"/>
        <v>1</v>
      </c>
      <c r="E26" s="57">
        <f t="shared" si="3"/>
        <v>6</v>
      </c>
      <c r="F26" s="57">
        <f t="shared" si="3"/>
        <v>3</v>
      </c>
      <c r="G26" s="57">
        <f t="shared" si="3"/>
        <v>4</v>
      </c>
      <c r="H26" s="57">
        <f t="shared" si="3"/>
        <v>7</v>
      </c>
      <c r="I26" s="57">
        <f t="shared" si="3"/>
        <v>0</v>
      </c>
      <c r="J26" s="57">
        <f t="shared" si="3"/>
        <v>5</v>
      </c>
      <c r="K26" s="57">
        <f t="shared" si="3"/>
        <v>6</v>
      </c>
      <c r="L26" s="58">
        <f t="shared" si="1"/>
        <v>126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2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</v>
      </c>
      <c r="D15" s="49">
        <v>0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2</v>
      </c>
      <c r="K15" s="49">
        <v>0</v>
      </c>
      <c r="L15" s="50">
        <f>SUM(C15:K15)</f>
        <v>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23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3</v>
      </c>
      <c r="H16" s="52">
        <f t="shared" si="0"/>
        <v>2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39</v>
      </c>
      <c r="D18" s="49">
        <v>2</v>
      </c>
      <c r="E18" s="49">
        <v>0</v>
      </c>
      <c r="F18" s="49">
        <v>0</v>
      </c>
      <c r="G18" s="49">
        <v>0</v>
      </c>
      <c r="H18" s="49">
        <v>6</v>
      </c>
      <c r="I18" s="49">
        <v>1</v>
      </c>
      <c r="J18" s="54">
        <v>0</v>
      </c>
      <c r="K18" s="49">
        <v>3</v>
      </c>
      <c r="L18" s="50">
        <f t="shared" ref="L18:L26" si="1">SUM(C18:K18)</f>
        <v>51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4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6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19</v>
      </c>
      <c r="D23" s="49">
        <v>0</v>
      </c>
      <c r="E23" s="49">
        <v>0</v>
      </c>
      <c r="F23" s="49">
        <v>0</v>
      </c>
      <c r="G23" s="49">
        <v>1</v>
      </c>
      <c r="H23" s="49">
        <v>5</v>
      </c>
      <c r="I23" s="49">
        <v>3</v>
      </c>
      <c r="J23" s="54">
        <v>0</v>
      </c>
      <c r="K23" s="49">
        <v>13</v>
      </c>
      <c r="L23" s="50">
        <f t="shared" si="1"/>
        <v>41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63</v>
      </c>
      <c r="D25" s="52">
        <f t="shared" si="2"/>
        <v>2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13</v>
      </c>
      <c r="I25" s="52">
        <f t="shared" si="2"/>
        <v>4</v>
      </c>
      <c r="J25" s="52">
        <f t="shared" si="2"/>
        <v>0</v>
      </c>
      <c r="K25" s="52">
        <f t="shared" si="2"/>
        <v>16</v>
      </c>
      <c r="L25" s="50">
        <f t="shared" si="1"/>
        <v>99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86</v>
      </c>
      <c r="D26" s="57">
        <f t="shared" si="3"/>
        <v>2</v>
      </c>
      <c r="E26" s="57">
        <f t="shared" si="3"/>
        <v>0</v>
      </c>
      <c r="F26" s="57">
        <f t="shared" si="3"/>
        <v>0</v>
      </c>
      <c r="G26" s="57">
        <f t="shared" si="3"/>
        <v>4</v>
      </c>
      <c r="H26" s="57">
        <f t="shared" si="3"/>
        <v>15</v>
      </c>
      <c r="I26" s="57">
        <f t="shared" si="3"/>
        <v>4</v>
      </c>
      <c r="J26" s="57">
        <f t="shared" si="3"/>
        <v>3</v>
      </c>
      <c r="K26" s="57">
        <f t="shared" si="3"/>
        <v>16</v>
      </c>
      <c r="L26" s="58">
        <f t="shared" si="1"/>
        <v>130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3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11</v>
      </c>
      <c r="D14" s="49">
        <v>1</v>
      </c>
      <c r="E14" s="49">
        <v>0</v>
      </c>
      <c r="F14" s="49">
        <v>0</v>
      </c>
      <c r="G14" s="49">
        <v>1</v>
      </c>
      <c r="H14" s="49">
        <v>1</v>
      </c>
      <c r="I14" s="49">
        <v>0</v>
      </c>
      <c r="J14" s="49">
        <v>5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5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36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76</v>
      </c>
      <c r="D18" s="49">
        <v>9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87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23</v>
      </c>
      <c r="D20" s="49">
        <v>4</v>
      </c>
      <c r="E20" s="49">
        <v>0</v>
      </c>
      <c r="F20" s="49">
        <v>0</v>
      </c>
      <c r="G20" s="49">
        <v>0</v>
      </c>
      <c r="H20" s="49">
        <v>2</v>
      </c>
      <c r="I20" s="49">
        <v>0</v>
      </c>
      <c r="J20" s="54">
        <v>0</v>
      </c>
      <c r="K20" s="49">
        <v>0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20</v>
      </c>
      <c r="D21" s="49">
        <v>3</v>
      </c>
      <c r="E21" s="49">
        <v>1</v>
      </c>
      <c r="F21" s="49">
        <v>0</v>
      </c>
      <c r="G21" s="49">
        <v>1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16</v>
      </c>
      <c r="D22" s="49">
        <v>2</v>
      </c>
      <c r="E22" s="49">
        <v>0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0</v>
      </c>
      <c r="L22" s="50">
        <f t="shared" si="1"/>
        <v>20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48</v>
      </c>
      <c r="D23" s="49">
        <v>5</v>
      </c>
      <c r="E23" s="49">
        <v>1</v>
      </c>
      <c r="F23" s="49">
        <v>0</v>
      </c>
      <c r="G23" s="49">
        <v>0</v>
      </c>
      <c r="H23" s="49">
        <v>6</v>
      </c>
      <c r="I23" s="49">
        <v>0</v>
      </c>
      <c r="J23" s="54">
        <v>0</v>
      </c>
      <c r="K23" s="49">
        <v>1</v>
      </c>
      <c r="L23" s="50">
        <f t="shared" si="1"/>
        <v>61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191</v>
      </c>
      <c r="D25" s="52">
        <f t="shared" si="2"/>
        <v>24</v>
      </c>
      <c r="E25" s="52">
        <f t="shared" si="2"/>
        <v>2</v>
      </c>
      <c r="F25" s="52">
        <f t="shared" si="2"/>
        <v>0</v>
      </c>
      <c r="G25" s="52">
        <f t="shared" si="2"/>
        <v>1</v>
      </c>
      <c r="H25" s="52">
        <f t="shared" si="2"/>
        <v>13</v>
      </c>
      <c r="I25" s="52">
        <f t="shared" si="2"/>
        <v>0</v>
      </c>
      <c r="J25" s="52">
        <f t="shared" si="2"/>
        <v>0</v>
      </c>
      <c r="K25" s="52">
        <f t="shared" si="2"/>
        <v>1</v>
      </c>
      <c r="L25" s="50">
        <f t="shared" si="1"/>
        <v>232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211</v>
      </c>
      <c r="D26" s="57">
        <f t="shared" si="3"/>
        <v>25</v>
      </c>
      <c r="E26" s="57">
        <f t="shared" si="3"/>
        <v>2</v>
      </c>
      <c r="F26" s="57">
        <f t="shared" si="3"/>
        <v>0</v>
      </c>
      <c r="G26" s="57">
        <f t="shared" si="3"/>
        <v>3</v>
      </c>
      <c r="H26" s="57">
        <f t="shared" si="3"/>
        <v>14</v>
      </c>
      <c r="I26" s="57">
        <f t="shared" si="3"/>
        <v>0</v>
      </c>
      <c r="J26" s="57">
        <f t="shared" si="3"/>
        <v>12</v>
      </c>
      <c r="K26" s="57">
        <f t="shared" si="3"/>
        <v>1</v>
      </c>
      <c r="L26" s="58">
        <f t="shared" si="1"/>
        <v>268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1</v>
      </c>
      <c r="I13" s="49">
        <v>0</v>
      </c>
      <c r="J13" s="49">
        <v>0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12</v>
      </c>
      <c r="D14" s="49">
        <v>0</v>
      </c>
      <c r="E14" s="49">
        <v>1</v>
      </c>
      <c r="F14" s="49">
        <v>0</v>
      </c>
      <c r="G14" s="49">
        <v>0</v>
      </c>
      <c r="H14" s="49">
        <v>1</v>
      </c>
      <c r="I14" s="49">
        <v>0</v>
      </c>
      <c r="J14" s="49">
        <v>2</v>
      </c>
      <c r="K14" s="49">
        <v>0</v>
      </c>
      <c r="L14" s="50">
        <f>SUM(C14:K14)</f>
        <v>16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15</v>
      </c>
      <c r="D15" s="49">
        <v>0</v>
      </c>
      <c r="E15" s="49">
        <v>1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0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32</v>
      </c>
      <c r="D16" s="52">
        <f t="shared" si="0"/>
        <v>0</v>
      </c>
      <c r="E16" s="52">
        <f t="shared" si="0"/>
        <v>2</v>
      </c>
      <c r="F16" s="52">
        <f t="shared" si="0"/>
        <v>0</v>
      </c>
      <c r="G16" s="52">
        <f t="shared" si="0"/>
        <v>0</v>
      </c>
      <c r="H16" s="52">
        <f t="shared" si="0"/>
        <v>2</v>
      </c>
      <c r="I16" s="52">
        <f t="shared" si="0"/>
        <v>0</v>
      </c>
      <c r="J16" s="52">
        <f t="shared" si="0"/>
        <v>4</v>
      </c>
      <c r="K16" s="52">
        <f t="shared" si="0"/>
        <v>0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99</v>
      </c>
      <c r="D18" s="49">
        <v>0</v>
      </c>
      <c r="E18" s="49">
        <v>0</v>
      </c>
      <c r="F18" s="49">
        <v>0</v>
      </c>
      <c r="G18" s="49">
        <v>2</v>
      </c>
      <c r="H18" s="49">
        <v>12</v>
      </c>
      <c r="I18" s="49">
        <v>0</v>
      </c>
      <c r="J18" s="54">
        <v>0</v>
      </c>
      <c r="K18" s="49">
        <v>0</v>
      </c>
      <c r="L18" s="50">
        <f t="shared" ref="L18:L26" si="1">SUM(C18:K18)</f>
        <v>113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7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40</v>
      </c>
      <c r="D22" s="49">
        <v>1</v>
      </c>
      <c r="E22" s="49">
        <v>1</v>
      </c>
      <c r="F22" s="49">
        <v>0</v>
      </c>
      <c r="G22" s="49">
        <v>1</v>
      </c>
      <c r="H22" s="49">
        <v>3</v>
      </c>
      <c r="I22" s="49">
        <v>0</v>
      </c>
      <c r="J22" s="54">
        <v>0</v>
      </c>
      <c r="K22" s="49">
        <v>10</v>
      </c>
      <c r="L22" s="50">
        <f t="shared" si="1"/>
        <v>56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18</v>
      </c>
      <c r="D23" s="49">
        <v>0</v>
      </c>
      <c r="E23" s="49">
        <v>0</v>
      </c>
      <c r="F23" s="49">
        <v>0</v>
      </c>
      <c r="G23" s="49">
        <v>1</v>
      </c>
      <c r="H23" s="49">
        <v>48</v>
      </c>
      <c r="I23" s="49">
        <v>0</v>
      </c>
      <c r="J23" s="54">
        <v>0</v>
      </c>
      <c r="K23" s="49">
        <v>11</v>
      </c>
      <c r="L23" s="50">
        <f t="shared" si="1"/>
        <v>78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175</v>
      </c>
      <c r="D25" s="52">
        <f t="shared" si="2"/>
        <v>1</v>
      </c>
      <c r="E25" s="52">
        <f t="shared" si="2"/>
        <v>1</v>
      </c>
      <c r="F25" s="52">
        <f t="shared" si="2"/>
        <v>0</v>
      </c>
      <c r="G25" s="52">
        <f t="shared" si="2"/>
        <v>4</v>
      </c>
      <c r="H25" s="52">
        <f t="shared" si="2"/>
        <v>64</v>
      </c>
      <c r="I25" s="52">
        <f t="shared" si="2"/>
        <v>0</v>
      </c>
      <c r="J25" s="52">
        <f t="shared" si="2"/>
        <v>0</v>
      </c>
      <c r="K25" s="52">
        <f t="shared" si="2"/>
        <v>21</v>
      </c>
      <c r="L25" s="50">
        <f t="shared" si="1"/>
        <v>266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207</v>
      </c>
      <c r="D26" s="57">
        <f t="shared" si="3"/>
        <v>1</v>
      </c>
      <c r="E26" s="57">
        <f t="shared" si="3"/>
        <v>3</v>
      </c>
      <c r="F26" s="57">
        <f t="shared" si="3"/>
        <v>0</v>
      </c>
      <c r="G26" s="57">
        <f t="shared" si="3"/>
        <v>4</v>
      </c>
      <c r="H26" s="57">
        <f t="shared" si="3"/>
        <v>66</v>
      </c>
      <c r="I26" s="57">
        <f t="shared" si="3"/>
        <v>0</v>
      </c>
      <c r="J26" s="57">
        <f t="shared" si="3"/>
        <v>4</v>
      </c>
      <c r="K26" s="57">
        <f t="shared" si="3"/>
        <v>21</v>
      </c>
      <c r="L26" s="58">
        <f t="shared" si="1"/>
        <v>306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21</v>
      </c>
      <c r="D14" s="49">
        <v>0</v>
      </c>
      <c r="E14" s="49">
        <v>1</v>
      </c>
      <c r="F14" s="49">
        <v>0</v>
      </c>
      <c r="G14" s="49">
        <v>0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26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18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5</v>
      </c>
      <c r="K15" s="49">
        <v>0</v>
      </c>
      <c r="L15" s="50">
        <f>SUM(C15:K15)</f>
        <v>24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1</v>
      </c>
      <c r="E16" s="52">
        <f t="shared" si="0"/>
        <v>1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10</v>
      </c>
      <c r="K16" s="52">
        <f t="shared" si="0"/>
        <v>0</v>
      </c>
      <c r="L16" s="50">
        <f>SUM(C16:K16)</f>
        <v>62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253</v>
      </c>
      <c r="D18" s="49">
        <v>12</v>
      </c>
      <c r="E18" s="49">
        <v>0</v>
      </c>
      <c r="F18" s="49">
        <v>0</v>
      </c>
      <c r="G18" s="49">
        <v>0</v>
      </c>
      <c r="H18" s="49">
        <v>2</v>
      </c>
      <c r="I18" s="49">
        <v>3</v>
      </c>
      <c r="J18" s="54">
        <v>0</v>
      </c>
      <c r="K18" s="49">
        <v>1</v>
      </c>
      <c r="L18" s="50">
        <f t="shared" ref="L18:L26" si="1">SUM(C18:K18)</f>
        <v>271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2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171</v>
      </c>
      <c r="D23" s="49">
        <v>5</v>
      </c>
      <c r="E23" s="49">
        <v>0</v>
      </c>
      <c r="F23" s="49">
        <v>0</v>
      </c>
      <c r="G23" s="49">
        <v>2</v>
      </c>
      <c r="H23" s="49">
        <v>9</v>
      </c>
      <c r="I23" s="49">
        <v>38</v>
      </c>
      <c r="J23" s="54">
        <v>0</v>
      </c>
      <c r="K23" s="49">
        <v>5</v>
      </c>
      <c r="L23" s="50">
        <f t="shared" si="1"/>
        <v>230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475</v>
      </c>
      <c r="D25" s="52">
        <f t="shared" si="2"/>
        <v>17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11</v>
      </c>
      <c r="I25" s="52">
        <f t="shared" si="2"/>
        <v>41</v>
      </c>
      <c r="J25" s="52">
        <f t="shared" si="2"/>
        <v>0</v>
      </c>
      <c r="K25" s="52">
        <f t="shared" si="2"/>
        <v>9</v>
      </c>
      <c r="L25" s="50">
        <f t="shared" si="1"/>
        <v>555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525</v>
      </c>
      <c r="D26" s="57">
        <f t="shared" si="3"/>
        <v>18</v>
      </c>
      <c r="E26" s="57">
        <f t="shared" si="3"/>
        <v>1</v>
      </c>
      <c r="F26" s="57">
        <f t="shared" si="3"/>
        <v>0</v>
      </c>
      <c r="G26" s="57">
        <f t="shared" si="3"/>
        <v>2</v>
      </c>
      <c r="H26" s="57">
        <f t="shared" si="3"/>
        <v>11</v>
      </c>
      <c r="I26" s="57">
        <f t="shared" si="3"/>
        <v>41</v>
      </c>
      <c r="J26" s="57">
        <f t="shared" si="3"/>
        <v>10</v>
      </c>
      <c r="K26" s="57">
        <f t="shared" si="3"/>
        <v>9</v>
      </c>
      <c r="L26" s="58">
        <f t="shared" si="1"/>
        <v>617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2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9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16</v>
      </c>
      <c r="D14" s="49">
        <v>1</v>
      </c>
      <c r="E14" s="49">
        <v>1</v>
      </c>
      <c r="F14" s="49">
        <v>0</v>
      </c>
      <c r="G14" s="49">
        <v>0</v>
      </c>
      <c r="H14" s="49">
        <v>2</v>
      </c>
      <c r="I14" s="49">
        <v>0</v>
      </c>
      <c r="J14" s="49">
        <v>7</v>
      </c>
      <c r="K14" s="49">
        <v>0</v>
      </c>
      <c r="L14" s="50">
        <f>SUM(C14:K14)</f>
        <v>27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1</v>
      </c>
      <c r="E15" s="49">
        <v>1</v>
      </c>
      <c r="F15" s="49">
        <v>0</v>
      </c>
      <c r="G15" s="49">
        <v>1</v>
      </c>
      <c r="H15" s="49">
        <v>0</v>
      </c>
      <c r="I15" s="49">
        <v>0</v>
      </c>
      <c r="J15" s="49">
        <v>8</v>
      </c>
      <c r="K15" s="49">
        <v>0</v>
      </c>
      <c r="L15" s="50">
        <f>SUM(C15:K15)</f>
        <v>22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33</v>
      </c>
      <c r="D16" s="52">
        <f t="shared" si="0"/>
        <v>2</v>
      </c>
      <c r="E16" s="52">
        <f t="shared" si="0"/>
        <v>2</v>
      </c>
      <c r="F16" s="52">
        <f t="shared" si="0"/>
        <v>0</v>
      </c>
      <c r="G16" s="52">
        <f t="shared" si="0"/>
        <v>4</v>
      </c>
      <c r="H16" s="52">
        <f t="shared" si="0"/>
        <v>2</v>
      </c>
      <c r="I16" s="52">
        <f t="shared" si="0"/>
        <v>0</v>
      </c>
      <c r="J16" s="52">
        <f t="shared" si="0"/>
        <v>16</v>
      </c>
      <c r="K16" s="52">
        <f t="shared" si="0"/>
        <v>0</v>
      </c>
      <c r="L16" s="50">
        <f>SUM(C16:K16)</f>
        <v>59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152</v>
      </c>
      <c r="D18" s="49">
        <v>4</v>
      </c>
      <c r="E18" s="49">
        <v>1</v>
      </c>
      <c r="F18" s="49">
        <v>0</v>
      </c>
      <c r="G18" s="49">
        <v>2</v>
      </c>
      <c r="H18" s="49">
        <v>9</v>
      </c>
      <c r="I18" s="49">
        <v>0</v>
      </c>
      <c r="J18" s="54">
        <v>0</v>
      </c>
      <c r="K18" s="49">
        <v>0</v>
      </c>
      <c r="L18" s="50">
        <f t="shared" ref="L18:L26" si="1">SUM(C18:K18)</f>
        <v>168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26</v>
      </c>
      <c r="D21" s="49">
        <v>3</v>
      </c>
      <c r="E21" s="49">
        <v>2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32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6</v>
      </c>
      <c r="D22" s="49">
        <v>1</v>
      </c>
      <c r="E22" s="49">
        <v>1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8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89</v>
      </c>
      <c r="D23" s="49">
        <v>12</v>
      </c>
      <c r="E23" s="49">
        <v>6</v>
      </c>
      <c r="F23" s="49">
        <v>0</v>
      </c>
      <c r="G23" s="49">
        <v>1</v>
      </c>
      <c r="H23" s="49">
        <v>100</v>
      </c>
      <c r="I23" s="49">
        <v>0</v>
      </c>
      <c r="J23" s="54">
        <v>0</v>
      </c>
      <c r="K23" s="49">
        <v>1</v>
      </c>
      <c r="L23" s="50">
        <f t="shared" si="1"/>
        <v>209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276</v>
      </c>
      <c r="D25" s="52">
        <f t="shared" si="2"/>
        <v>20</v>
      </c>
      <c r="E25" s="52">
        <f t="shared" si="2"/>
        <v>10</v>
      </c>
      <c r="F25" s="52">
        <f t="shared" si="2"/>
        <v>0</v>
      </c>
      <c r="G25" s="52">
        <f t="shared" si="2"/>
        <v>3</v>
      </c>
      <c r="H25" s="52">
        <f t="shared" si="2"/>
        <v>112</v>
      </c>
      <c r="I25" s="52">
        <f t="shared" si="2"/>
        <v>0</v>
      </c>
      <c r="J25" s="52">
        <f t="shared" si="2"/>
        <v>0</v>
      </c>
      <c r="K25" s="52">
        <f t="shared" si="2"/>
        <v>1</v>
      </c>
      <c r="L25" s="50">
        <f t="shared" si="1"/>
        <v>422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309</v>
      </c>
      <c r="D26" s="57">
        <f t="shared" si="3"/>
        <v>22</v>
      </c>
      <c r="E26" s="57">
        <f t="shared" si="3"/>
        <v>12</v>
      </c>
      <c r="F26" s="57">
        <f t="shared" si="3"/>
        <v>0</v>
      </c>
      <c r="G26" s="57">
        <f t="shared" si="3"/>
        <v>7</v>
      </c>
      <c r="H26" s="57">
        <f t="shared" si="3"/>
        <v>114</v>
      </c>
      <c r="I26" s="57">
        <f t="shared" si="3"/>
        <v>0</v>
      </c>
      <c r="J26" s="57">
        <f t="shared" si="3"/>
        <v>16</v>
      </c>
      <c r="K26" s="57">
        <f t="shared" si="3"/>
        <v>1</v>
      </c>
      <c r="L26" s="58">
        <f t="shared" si="1"/>
        <v>481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3" customWidth="1"/>
    <col min="2" max="2" width="40.7109375" style="83" customWidth="1"/>
    <col min="3" max="12" width="20.7109375" style="83" customWidth="1"/>
    <col min="13" max="13" width="10.28515625" style="83" customWidth="1"/>
    <col min="14" max="16" width="10.7109375" style="83" customWidth="1"/>
    <col min="17" max="16384" width="10.7109375" style="83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258" t="s">
        <v>81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0"/>
      <c r="N8" s="60"/>
      <c r="O8" s="60"/>
    </row>
    <row r="9" spans="1:15" ht="39.75" customHeight="1">
      <c r="A9" s="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0"/>
      <c r="N9" s="60"/>
      <c r="O9" s="60"/>
    </row>
    <row r="10" spans="1:15" ht="49.5" customHeight="1">
      <c r="A10" s="60"/>
      <c r="B10" s="25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0"/>
      <c r="N10" s="60"/>
      <c r="O10" s="60"/>
    </row>
    <row r="11" spans="1:15" ht="24.75" customHeight="1">
      <c r="A11" s="60"/>
      <c r="B11" s="260" t="s">
        <v>82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5</v>
      </c>
      <c r="D13" s="49">
        <v>2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15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1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16</v>
      </c>
      <c r="D15" s="49">
        <v>5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37</v>
      </c>
      <c r="D16" s="52">
        <f t="shared" si="0"/>
        <v>7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46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49</v>
      </c>
      <c r="D18" s="49">
        <v>3</v>
      </c>
      <c r="E18" s="49">
        <v>3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57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12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2</v>
      </c>
      <c r="L19" s="50">
        <f t="shared" si="1"/>
        <v>15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5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5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7</v>
      </c>
      <c r="D21" s="49">
        <v>4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4</v>
      </c>
      <c r="L21" s="50">
        <f t="shared" si="1"/>
        <v>16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29</v>
      </c>
      <c r="D22" s="49">
        <v>2</v>
      </c>
      <c r="E22" s="49">
        <v>0</v>
      </c>
      <c r="F22" s="49">
        <v>0</v>
      </c>
      <c r="G22" s="49">
        <v>0</v>
      </c>
      <c r="H22" s="49">
        <v>6</v>
      </c>
      <c r="I22" s="49">
        <v>1</v>
      </c>
      <c r="J22" s="54">
        <v>0</v>
      </c>
      <c r="K22" s="49">
        <v>3</v>
      </c>
      <c r="L22" s="50">
        <f t="shared" si="1"/>
        <v>41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10</v>
      </c>
      <c r="D23" s="49">
        <v>4</v>
      </c>
      <c r="E23" s="49">
        <v>4</v>
      </c>
      <c r="F23" s="49">
        <v>0</v>
      </c>
      <c r="G23" s="49">
        <v>0</v>
      </c>
      <c r="H23" s="49">
        <v>19</v>
      </c>
      <c r="I23" s="49">
        <v>0</v>
      </c>
      <c r="J23" s="54">
        <v>0</v>
      </c>
      <c r="K23" s="49">
        <v>3</v>
      </c>
      <c r="L23" s="50">
        <f t="shared" si="1"/>
        <v>40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112</v>
      </c>
      <c r="D25" s="52">
        <f t="shared" si="2"/>
        <v>13</v>
      </c>
      <c r="E25" s="52">
        <f t="shared" si="2"/>
        <v>7</v>
      </c>
      <c r="F25" s="52">
        <f t="shared" si="2"/>
        <v>0</v>
      </c>
      <c r="G25" s="52">
        <f t="shared" si="2"/>
        <v>0</v>
      </c>
      <c r="H25" s="52">
        <f t="shared" si="2"/>
        <v>29</v>
      </c>
      <c r="I25" s="52">
        <f t="shared" si="2"/>
        <v>1</v>
      </c>
      <c r="J25" s="52">
        <f t="shared" si="2"/>
        <v>0</v>
      </c>
      <c r="K25" s="52">
        <f t="shared" si="2"/>
        <v>12</v>
      </c>
      <c r="L25" s="50">
        <f t="shared" si="1"/>
        <v>174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149</v>
      </c>
      <c r="D26" s="57">
        <f t="shared" si="3"/>
        <v>20</v>
      </c>
      <c r="E26" s="57">
        <f t="shared" si="3"/>
        <v>7</v>
      </c>
      <c r="F26" s="57">
        <f t="shared" si="3"/>
        <v>0</v>
      </c>
      <c r="G26" s="57">
        <f t="shared" si="3"/>
        <v>0</v>
      </c>
      <c r="H26" s="57">
        <f t="shared" si="3"/>
        <v>30</v>
      </c>
      <c r="I26" s="57">
        <f t="shared" si="3"/>
        <v>1</v>
      </c>
      <c r="J26" s="57">
        <f t="shared" si="3"/>
        <v>1</v>
      </c>
      <c r="K26" s="57">
        <f t="shared" si="3"/>
        <v>12</v>
      </c>
      <c r="L26" s="58">
        <f t="shared" si="1"/>
        <v>220</v>
      </c>
      <c r="M26" s="60"/>
      <c r="N26" s="60"/>
      <c r="O26" s="60"/>
    </row>
    <row r="27" spans="1:15" ht="19.5" customHeight="1">
      <c r="A27" s="60"/>
      <c r="B27" s="60"/>
      <c r="C27" s="84"/>
      <c r="D27" s="84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256" t="s">
        <v>98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2024-09-18T17:51:20Z</dcterms:created>
  <dcterms:modified xsi:type="dcterms:W3CDTF">2024-09-19T17:59:20Z</dcterms:modified>
</cp:coreProperties>
</file>